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firstSheet="1" activeTab="1"/>
  </bookViews>
  <sheets>
    <sheet name="Wyniki grupy" sheetId="1" r:id="rId1"/>
    <sheet name="Wyniki klasy" sheetId="2" r:id="rId2"/>
  </sheets>
  <definedNames/>
  <calcPr fullCalcOnLoad="1"/>
</workbook>
</file>

<file path=xl/sharedStrings.xml><?xml version="1.0" encoding="utf-8"?>
<sst xmlns="http://schemas.openxmlformats.org/spreadsheetml/2006/main" count="436" uniqueCount="149">
  <si>
    <t>Nr</t>
  </si>
  <si>
    <t>Kierowca</t>
  </si>
  <si>
    <t>Pilot</t>
  </si>
  <si>
    <t>Samochód</t>
  </si>
  <si>
    <t>1994T</t>
  </si>
  <si>
    <t>Pojemn</t>
  </si>
  <si>
    <t>I Przejazd</t>
  </si>
  <si>
    <t>II Przejazd</t>
  </si>
  <si>
    <t>Psz 1</t>
  </si>
  <si>
    <t>Psz 2</t>
  </si>
  <si>
    <t>Psz 3</t>
  </si>
  <si>
    <t>Psz 4</t>
  </si>
  <si>
    <t>Psz 5</t>
  </si>
  <si>
    <t>Psz 6</t>
  </si>
  <si>
    <t>dns</t>
  </si>
  <si>
    <t>dnf</t>
  </si>
  <si>
    <t>taryfa</t>
  </si>
  <si>
    <t>Gruszczyński</t>
  </si>
  <si>
    <t>Staniszewski</t>
  </si>
  <si>
    <t>Subaru</t>
  </si>
  <si>
    <t>Impreza GT</t>
  </si>
  <si>
    <t>III</t>
  </si>
  <si>
    <t>Siuta</t>
  </si>
  <si>
    <t>Morończyk</t>
  </si>
  <si>
    <t>Mercedes-Benz</t>
  </si>
  <si>
    <t>E Coupe (C124)</t>
  </si>
  <si>
    <t>Ważyński</t>
  </si>
  <si>
    <t>Martyński</t>
  </si>
  <si>
    <t>Citroen</t>
  </si>
  <si>
    <t>ZX 16V</t>
  </si>
  <si>
    <t>Rowiński</t>
  </si>
  <si>
    <t>Jankowska</t>
  </si>
  <si>
    <t>Audi</t>
  </si>
  <si>
    <t>Quattro</t>
  </si>
  <si>
    <t>2200T</t>
  </si>
  <si>
    <t>II-3000+</t>
  </si>
  <si>
    <t>Gołębiowski</t>
  </si>
  <si>
    <t>Wilk</t>
  </si>
  <si>
    <t>Ford</t>
  </si>
  <si>
    <t>Escort Cosworth</t>
  </si>
  <si>
    <t>1998T</t>
  </si>
  <si>
    <t>Dąbrowski</t>
  </si>
  <si>
    <t>Jurecki</t>
  </si>
  <si>
    <t>Porsche</t>
  </si>
  <si>
    <t>911 SC</t>
  </si>
  <si>
    <t xml:space="preserve">Szablewski </t>
  </si>
  <si>
    <t>Falandysz</t>
  </si>
  <si>
    <t>Legacy</t>
  </si>
  <si>
    <t>2000T</t>
  </si>
  <si>
    <t>Paluszek</t>
  </si>
  <si>
    <t>Chromy</t>
  </si>
  <si>
    <t>944</t>
  </si>
  <si>
    <t>II-3000</t>
  </si>
  <si>
    <t>Miziak</t>
  </si>
  <si>
    <t>Mercedes</t>
  </si>
  <si>
    <t>190 2.3 16V</t>
  </si>
  <si>
    <t>Marcinkowski</t>
  </si>
  <si>
    <t>Kulig</t>
  </si>
  <si>
    <t>Wysocki</t>
  </si>
  <si>
    <t>Karczewski</t>
  </si>
  <si>
    <t>Peugeot</t>
  </si>
  <si>
    <t>205GTi</t>
  </si>
  <si>
    <t>II-2000</t>
  </si>
  <si>
    <t>Koprowski</t>
  </si>
  <si>
    <t>Murawski</t>
  </si>
  <si>
    <t>Opel</t>
  </si>
  <si>
    <t>Kadett</t>
  </si>
  <si>
    <t>Kaszyński</t>
  </si>
  <si>
    <t>BMW</t>
  </si>
  <si>
    <t>318is</t>
  </si>
  <si>
    <t>Szafrański</t>
  </si>
  <si>
    <t>Jagiełło</t>
  </si>
  <si>
    <t>Porshe</t>
  </si>
  <si>
    <t>I-2000+</t>
  </si>
  <si>
    <t>Wójcicki</t>
  </si>
  <si>
    <t>Łus</t>
  </si>
  <si>
    <t>Capri</t>
  </si>
  <si>
    <t>2300T</t>
  </si>
  <si>
    <t>Lenart</t>
  </si>
  <si>
    <t>Aleksander-Lenart</t>
  </si>
  <si>
    <t>Capri 2.8si</t>
  </si>
  <si>
    <t>Bartkowski</t>
  </si>
  <si>
    <t>Puzewicz</t>
  </si>
  <si>
    <t>Mazda</t>
  </si>
  <si>
    <t>RX-7</t>
  </si>
  <si>
    <t>1300T</t>
  </si>
  <si>
    <t>Ptak</t>
  </si>
  <si>
    <t>Zieleniewski</t>
  </si>
  <si>
    <t>Datsun</t>
  </si>
  <si>
    <t>240Z</t>
  </si>
  <si>
    <t>nad</t>
  </si>
  <si>
    <t xml:space="preserve">Skrzypek </t>
  </si>
  <si>
    <t>Pyda</t>
  </si>
  <si>
    <t>Fiat</t>
  </si>
  <si>
    <t>Ritmo</t>
  </si>
  <si>
    <t>I-2000</t>
  </si>
  <si>
    <t>Pająk</t>
  </si>
  <si>
    <t>Śliwka</t>
  </si>
  <si>
    <t>924</t>
  </si>
  <si>
    <t>Ratyński</t>
  </si>
  <si>
    <t>Łabło</t>
  </si>
  <si>
    <t>1154 W</t>
  </si>
  <si>
    <t>Michalski</t>
  </si>
  <si>
    <t xml:space="preserve">Gawryszewski </t>
  </si>
  <si>
    <t>E21 320</t>
  </si>
  <si>
    <t>Orecchioni</t>
  </si>
  <si>
    <t>Malcher</t>
  </si>
  <si>
    <t>Coupe</t>
  </si>
  <si>
    <t>Różański</t>
  </si>
  <si>
    <t>Trzaskowski</t>
  </si>
  <si>
    <t>Suder</t>
  </si>
  <si>
    <t>Pilitowska</t>
  </si>
  <si>
    <t>Grzelewski</t>
  </si>
  <si>
    <t>Trocewicz</t>
  </si>
  <si>
    <t>Toyota</t>
  </si>
  <si>
    <t>Corolla GT</t>
  </si>
  <si>
    <t>I-1600</t>
  </si>
  <si>
    <t xml:space="preserve">Curyło </t>
  </si>
  <si>
    <t>Bugajski</t>
  </si>
  <si>
    <t>Łada</t>
  </si>
  <si>
    <t>VFTS</t>
  </si>
  <si>
    <t>Mikołajczyk</t>
  </si>
  <si>
    <t>Wojdyło</t>
  </si>
  <si>
    <t>SAAB</t>
  </si>
  <si>
    <t>Biłyk</t>
  </si>
  <si>
    <t>Kamiński</t>
  </si>
  <si>
    <t>Alfa Romeo</t>
  </si>
  <si>
    <t>GT 1300 Junior</t>
  </si>
  <si>
    <t>I-1300</t>
  </si>
  <si>
    <t>Mysza</t>
  </si>
  <si>
    <t>Kamińska</t>
  </si>
  <si>
    <t>304s coupe</t>
  </si>
  <si>
    <t>Życzyński</t>
  </si>
  <si>
    <t>Szewczyk</t>
  </si>
  <si>
    <t>124</t>
  </si>
  <si>
    <t>Szafraniec</t>
  </si>
  <si>
    <t>Kąsek</t>
  </si>
  <si>
    <t>125p</t>
  </si>
  <si>
    <t>Bochenek</t>
  </si>
  <si>
    <t>Rover</t>
  </si>
  <si>
    <t>Mini</t>
  </si>
  <si>
    <t>WSPł.</t>
  </si>
  <si>
    <t>SUMA</t>
  </si>
  <si>
    <t>GRUPA III</t>
  </si>
  <si>
    <t>GRUPA II</t>
  </si>
  <si>
    <t>GRUPA I</t>
  </si>
  <si>
    <t xml:space="preserve">SUMA </t>
  </si>
  <si>
    <t>SUMAxwspł</t>
  </si>
  <si>
    <t>M-CE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</si>
</sst>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0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2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7" fontId="0" fillId="0" borderId="0" xfId="0" applyNumberFormat="1" applyAlignment="1">
      <alignment horizontal="left"/>
    </xf>
    <xf numFmtId="47" fontId="0" fillId="0" borderId="0" xfId="0" applyNumberFormat="1" applyAlignment="1">
      <alignment horizontal="right"/>
    </xf>
    <xf numFmtId="47" fontId="0" fillId="17" borderId="0" xfId="0" applyNumberFormat="1" applyFont="1" applyFill="1" applyAlignment="1">
      <alignment horizontal="right"/>
    </xf>
    <xf numFmtId="47" fontId="0" fillId="0" borderId="0" xfId="0" applyNumberFormat="1" applyFont="1" applyAlignment="1">
      <alignment horizontal="right"/>
    </xf>
    <xf numFmtId="47" fontId="0" fillId="17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" fillId="18" borderId="10" xfId="0" applyFont="1" applyFill="1" applyBorder="1" applyAlignment="1">
      <alignment horizontal="center" vertical="center"/>
    </xf>
    <xf numFmtId="47" fontId="0" fillId="0" borderId="10" xfId="0" applyNumberFormat="1" applyBorder="1" applyAlignment="1">
      <alignment horizontal="right"/>
    </xf>
    <xf numFmtId="47" fontId="0" fillId="17" borderId="10" xfId="0" applyNumberFormat="1" applyFont="1" applyFill="1" applyBorder="1" applyAlignment="1">
      <alignment horizontal="right"/>
    </xf>
    <xf numFmtId="47" fontId="0" fillId="0" borderId="10" xfId="0" applyNumberFormat="1" applyFont="1" applyBorder="1" applyAlignment="1">
      <alignment horizontal="right"/>
    </xf>
    <xf numFmtId="47" fontId="0" fillId="17" borderId="10" xfId="0" applyNumberFormat="1" applyFill="1" applyBorder="1" applyAlignment="1">
      <alignment horizontal="right"/>
    </xf>
    <xf numFmtId="47" fontId="0" fillId="0" borderId="11" xfId="0" applyNumberFormat="1" applyBorder="1" applyAlignment="1">
      <alignment horizontal="right"/>
    </xf>
    <xf numFmtId="47" fontId="3" fillId="0" borderId="10" xfId="0" applyNumberFormat="1" applyFont="1" applyBorder="1" applyAlignment="1">
      <alignment horizontal="right"/>
    </xf>
    <xf numFmtId="47" fontId="1" fillId="0" borderId="10" xfId="0" applyNumberFormat="1" applyFont="1" applyBorder="1" applyAlignment="1">
      <alignment horizontal="right"/>
    </xf>
    <xf numFmtId="0" fontId="2" fillId="18" borderId="12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left" vertical="center"/>
    </xf>
    <xf numFmtId="47" fontId="2" fillId="18" borderId="10" xfId="0" applyNumberFormat="1" applyFont="1" applyFill="1" applyBorder="1" applyAlignment="1">
      <alignment horizontal="left"/>
    </xf>
    <xf numFmtId="47" fontId="2" fillId="18" borderId="10" xfId="0" applyNumberFormat="1" applyFont="1" applyFill="1" applyBorder="1" applyAlignment="1">
      <alignment horizontal="right"/>
    </xf>
    <xf numFmtId="47" fontId="2" fillId="17" borderId="10" xfId="0" applyNumberFormat="1" applyFont="1" applyFill="1" applyBorder="1" applyAlignment="1">
      <alignment horizontal="right"/>
    </xf>
    <xf numFmtId="0" fontId="2" fillId="18" borderId="12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7" fontId="2" fillId="0" borderId="10" xfId="0" applyNumberFormat="1" applyFont="1" applyFill="1" applyBorder="1" applyAlignment="1">
      <alignment horizontal="left"/>
    </xf>
    <xf numFmtId="47" fontId="2" fillId="0" borderId="10" xfId="0" applyNumberFormat="1" applyFont="1" applyFill="1" applyBorder="1" applyAlignment="1">
      <alignment horizontal="right"/>
    </xf>
    <xf numFmtId="47" fontId="0" fillId="0" borderId="11" xfId="0" applyNumberForma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47" fontId="1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6.421875" style="2" bestFit="1" customWidth="1"/>
    <col min="2" max="2" width="4.421875" style="1" customWidth="1"/>
    <col min="3" max="3" width="13.421875" style="1" bestFit="1" customWidth="1"/>
    <col min="4" max="5" width="0" style="1" hidden="1" customWidth="1"/>
    <col min="6" max="6" width="15.57421875" style="1" bestFit="1" customWidth="1"/>
    <col min="7" max="7" width="8.28125" style="2" bestFit="1" customWidth="1"/>
    <col min="8" max="8" width="0" style="1" hidden="1" customWidth="1"/>
    <col min="9" max="9" width="8.421875" style="2" customWidth="1"/>
    <col min="10" max="10" width="7.00390625" style="3" bestFit="1" customWidth="1"/>
    <col min="11" max="11" width="9.8515625" style="4" customWidth="1"/>
    <col min="12" max="12" width="4.00390625" style="4" customWidth="1"/>
    <col min="13" max="13" width="9.8515625" style="4" customWidth="1"/>
    <col min="14" max="14" width="3.7109375" style="4" customWidth="1"/>
    <col min="15" max="15" width="8.7109375" style="5" customWidth="1"/>
    <col min="16" max="16" width="8.7109375" style="6" customWidth="1"/>
    <col min="17" max="17" width="8.7109375" style="5" customWidth="1"/>
    <col min="18" max="18" width="8.7109375" style="6" customWidth="1"/>
    <col min="19" max="19" width="8.7109375" style="5" customWidth="1"/>
    <col min="20" max="20" width="4.28125" style="4" customWidth="1"/>
    <col min="21" max="21" width="9.7109375" style="7" customWidth="1"/>
    <col min="22" max="22" width="9.7109375" style="4" customWidth="1"/>
    <col min="23" max="23" width="9.7109375" style="7" customWidth="1"/>
    <col min="24" max="24" width="9.7109375" style="4" customWidth="1"/>
    <col min="25" max="25" width="9.7109375" style="7" customWidth="1"/>
    <col min="26" max="26" width="9.7109375" style="4" customWidth="1"/>
    <col min="27" max="28" width="8.421875" style="4" customWidth="1"/>
    <col min="29" max="29" width="6.421875" style="8" customWidth="1"/>
  </cols>
  <sheetData>
    <row r="1" spans="1:29" s="23" customFormat="1" ht="12.75">
      <c r="A1" s="45" t="s">
        <v>148</v>
      </c>
      <c r="B1" s="17" t="s">
        <v>0</v>
      </c>
      <c r="C1" s="18" t="s">
        <v>1</v>
      </c>
      <c r="D1" s="18" t="s">
        <v>2</v>
      </c>
      <c r="E1" s="48" t="s">
        <v>3</v>
      </c>
      <c r="F1" s="48"/>
      <c r="G1" s="9" t="s">
        <v>5</v>
      </c>
      <c r="H1" s="18"/>
      <c r="I1" s="9"/>
      <c r="J1" s="19" t="s">
        <v>141</v>
      </c>
      <c r="K1" s="20" t="s">
        <v>6</v>
      </c>
      <c r="L1" s="20"/>
      <c r="M1" s="20" t="s">
        <v>7</v>
      </c>
      <c r="N1" s="20"/>
      <c r="O1" s="21" t="s">
        <v>8</v>
      </c>
      <c r="P1" s="20" t="s">
        <v>9</v>
      </c>
      <c r="Q1" s="21" t="s">
        <v>10</v>
      </c>
      <c r="R1" s="20" t="s">
        <v>11</v>
      </c>
      <c r="S1" s="21" t="s">
        <v>12</v>
      </c>
      <c r="T1" s="20"/>
      <c r="U1" s="21" t="s">
        <v>8</v>
      </c>
      <c r="V1" s="20" t="s">
        <v>9</v>
      </c>
      <c r="W1" s="21" t="s">
        <v>10</v>
      </c>
      <c r="X1" s="20" t="s">
        <v>11</v>
      </c>
      <c r="Y1" s="21" t="s">
        <v>12</v>
      </c>
      <c r="Z1" s="20" t="s">
        <v>13</v>
      </c>
      <c r="AA1" s="14">
        <f>SUM(U1:Z1)</f>
        <v>0</v>
      </c>
      <c r="AB1" s="20" t="s">
        <v>142</v>
      </c>
      <c r="AC1" s="22" t="s">
        <v>0</v>
      </c>
    </row>
    <row r="2" spans="1:29" s="44" customFormat="1" ht="12.75">
      <c r="A2" s="47"/>
      <c r="B2" s="37" t="s">
        <v>143</v>
      </c>
      <c r="C2" s="38"/>
      <c r="D2" s="38"/>
      <c r="E2" s="38"/>
      <c r="F2" s="38"/>
      <c r="G2" s="39"/>
      <c r="H2" s="38"/>
      <c r="I2" s="39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  <c r="AB2" s="41"/>
      <c r="AC2" s="43"/>
    </row>
    <row r="3" spans="1:29" ht="15">
      <c r="A3" s="2">
        <v>1</v>
      </c>
      <c r="B3" s="24">
        <v>28</v>
      </c>
      <c r="C3" s="25" t="s">
        <v>17</v>
      </c>
      <c r="D3" s="25" t="s">
        <v>18</v>
      </c>
      <c r="E3" s="25" t="s">
        <v>19</v>
      </c>
      <c r="F3" s="26" t="s">
        <v>20</v>
      </c>
      <c r="G3" s="27" t="s">
        <v>4</v>
      </c>
      <c r="H3" s="25">
        <v>1999</v>
      </c>
      <c r="I3" s="27" t="s">
        <v>21</v>
      </c>
      <c r="J3" s="32">
        <v>1</v>
      </c>
      <c r="K3" s="10">
        <v>0.0007719907407407407</v>
      </c>
      <c r="L3" s="10"/>
      <c r="M3" s="10">
        <v>0.0007511574074074075</v>
      </c>
      <c r="N3" s="10"/>
      <c r="O3" s="11">
        <v>0.0005138888888888888</v>
      </c>
      <c r="P3" s="12">
        <v>0.0007858796296296298</v>
      </c>
      <c r="Q3" s="11">
        <v>0.0004976851851851852</v>
      </c>
      <c r="R3" s="12">
        <v>0.0007789351851851852</v>
      </c>
      <c r="S3" s="11">
        <v>0.0004872685185185185</v>
      </c>
      <c r="T3" s="10"/>
      <c r="U3" s="13">
        <v>0.0005474537037037036</v>
      </c>
      <c r="V3" s="10">
        <v>0.0005127314814814814</v>
      </c>
      <c r="W3" s="13">
        <v>0.0005462962962962962</v>
      </c>
      <c r="X3" s="10">
        <v>0.0004942129629629629</v>
      </c>
      <c r="Y3" s="13">
        <v>0.0005532407407407408</v>
      </c>
      <c r="Z3" s="10">
        <v>0.00047800925925925924</v>
      </c>
      <c r="AA3" s="14">
        <f>K3+M3+O3+P3+Q3+R3+S3+U3+V3+W3+X3+Y3+Z3</f>
        <v>0.00771875</v>
      </c>
      <c r="AB3" s="10">
        <f>J3*AA3</f>
        <v>0.00771875</v>
      </c>
      <c r="AC3" s="28">
        <v>28</v>
      </c>
    </row>
    <row r="4" spans="1:29" ht="15">
      <c r="A4" s="2">
        <v>2</v>
      </c>
      <c r="B4" s="24">
        <v>30</v>
      </c>
      <c r="C4" s="25" t="s">
        <v>22</v>
      </c>
      <c r="D4" s="25" t="s">
        <v>23</v>
      </c>
      <c r="E4" s="25" t="s">
        <v>24</v>
      </c>
      <c r="F4" s="25" t="s">
        <v>25</v>
      </c>
      <c r="G4" s="27">
        <v>1998</v>
      </c>
      <c r="H4" s="25">
        <v>1995</v>
      </c>
      <c r="I4" s="27" t="s">
        <v>21</v>
      </c>
      <c r="J4" s="32">
        <v>1</v>
      </c>
      <c r="K4" s="10">
        <v>0.0009583333333333334</v>
      </c>
      <c r="L4" s="10"/>
      <c r="M4" s="10">
        <v>0.0009722222222222222</v>
      </c>
      <c r="N4" s="10"/>
      <c r="O4" s="11">
        <v>0.0006319444444444444</v>
      </c>
      <c r="P4" s="12">
        <v>0.000974537037037037</v>
      </c>
      <c r="Q4" s="11">
        <v>0.0006550925925925925</v>
      </c>
      <c r="R4" s="16">
        <v>0.001167824074074074</v>
      </c>
      <c r="S4" s="11">
        <v>0.0006192129629629629</v>
      </c>
      <c r="T4" s="10"/>
      <c r="U4" s="13">
        <v>0.0006944444444444445</v>
      </c>
      <c r="V4" s="10">
        <v>0.000818287037037037</v>
      </c>
      <c r="W4" s="13">
        <v>0.0006979166666666667</v>
      </c>
      <c r="X4" s="10">
        <v>0.0007858796296296298</v>
      </c>
      <c r="Y4" s="13">
        <v>0.0006875</v>
      </c>
      <c r="Z4" s="10">
        <v>0.0007233796296296296</v>
      </c>
      <c r="AA4" s="14">
        <f>K4+M4+O4+P4+Q4+R4+S4+U4+V4+W4+X4+Y4+Z4</f>
        <v>0.010386574074074074</v>
      </c>
      <c r="AB4" s="10">
        <f>J4*AA4</f>
        <v>0.010386574074074074</v>
      </c>
      <c r="AC4" s="28">
        <v>30</v>
      </c>
    </row>
    <row r="5" spans="2:29" ht="15">
      <c r="B5" s="24">
        <v>31</v>
      </c>
      <c r="C5" s="25" t="s">
        <v>26</v>
      </c>
      <c r="D5" s="25" t="s">
        <v>27</v>
      </c>
      <c r="E5" s="25" t="s">
        <v>28</v>
      </c>
      <c r="F5" s="25" t="s">
        <v>29</v>
      </c>
      <c r="G5" s="27">
        <v>1998</v>
      </c>
      <c r="H5" s="25">
        <v>1997</v>
      </c>
      <c r="I5" s="27" t="s">
        <v>21</v>
      </c>
      <c r="J5" s="32">
        <v>1</v>
      </c>
      <c r="K5" s="10">
        <v>0.000775462962962963</v>
      </c>
      <c r="L5" s="10"/>
      <c r="M5" s="16">
        <v>0.0011273148148148147</v>
      </c>
      <c r="N5" s="12" t="s">
        <v>15</v>
      </c>
      <c r="O5" s="11" t="s">
        <v>14</v>
      </c>
      <c r="P5" s="12" t="s">
        <v>14</v>
      </c>
      <c r="Q5" s="11" t="s">
        <v>14</v>
      </c>
      <c r="R5" s="12"/>
      <c r="S5" s="11"/>
      <c r="T5" s="10"/>
      <c r="U5" s="13"/>
      <c r="V5" s="10"/>
      <c r="W5" s="13"/>
      <c r="X5" s="10"/>
      <c r="Y5" s="13"/>
      <c r="Z5" s="10"/>
      <c r="AA5" s="14" t="s">
        <v>15</v>
      </c>
      <c r="AB5" s="10" t="s">
        <v>15</v>
      </c>
      <c r="AC5" s="28">
        <v>31</v>
      </c>
    </row>
    <row r="6" spans="2:29" ht="15">
      <c r="B6" s="49" t="s">
        <v>144</v>
      </c>
      <c r="C6" s="50"/>
      <c r="D6" s="25"/>
      <c r="E6" s="25"/>
      <c r="F6" s="25"/>
      <c r="G6" s="27"/>
      <c r="H6" s="25"/>
      <c r="I6" s="27"/>
      <c r="J6" s="32"/>
      <c r="K6" s="10"/>
      <c r="L6" s="10"/>
      <c r="M6" s="16"/>
      <c r="N6" s="12"/>
      <c r="O6" s="11"/>
      <c r="P6" s="12"/>
      <c r="Q6" s="11"/>
      <c r="R6" s="12"/>
      <c r="S6" s="11"/>
      <c r="T6" s="10"/>
      <c r="U6" s="13"/>
      <c r="V6" s="10"/>
      <c r="W6" s="13"/>
      <c r="X6" s="10"/>
      <c r="Y6" s="13"/>
      <c r="Z6" s="10"/>
      <c r="AA6" s="14"/>
      <c r="AB6" s="10"/>
      <c r="AC6" s="28"/>
    </row>
    <row r="7" spans="1:29" ht="15">
      <c r="A7" s="2">
        <v>1</v>
      </c>
      <c r="B7" s="24">
        <v>32</v>
      </c>
      <c r="C7" s="25" t="s">
        <v>30</v>
      </c>
      <c r="D7" s="25" t="s">
        <v>31</v>
      </c>
      <c r="E7" s="25" t="s">
        <v>32</v>
      </c>
      <c r="F7" s="26" t="s">
        <v>33</v>
      </c>
      <c r="G7" s="27" t="s">
        <v>34</v>
      </c>
      <c r="H7" s="25">
        <v>1981</v>
      </c>
      <c r="I7" s="27" t="s">
        <v>35</v>
      </c>
      <c r="J7" s="32">
        <v>1</v>
      </c>
      <c r="K7" s="10">
        <v>0.04243055555555555</v>
      </c>
      <c r="L7" s="10"/>
      <c r="M7" s="10">
        <v>0.0007291666666666667</v>
      </c>
      <c r="N7" s="10"/>
      <c r="O7" s="11">
        <v>0.00047800925925925924</v>
      </c>
      <c r="P7" s="12">
        <v>0.0007523148148148148</v>
      </c>
      <c r="Q7" s="11">
        <v>0.0004814814814814815</v>
      </c>
      <c r="R7" s="12">
        <v>0.0007500000000000001</v>
      </c>
      <c r="S7" s="11">
        <v>0.00046527777777777773</v>
      </c>
      <c r="T7" s="10"/>
      <c r="U7" s="13">
        <v>0.0005393518518518517</v>
      </c>
      <c r="V7" s="10">
        <v>0.0005127314814814814</v>
      </c>
      <c r="W7" s="13">
        <v>0.0005289351851851851</v>
      </c>
      <c r="X7" s="10">
        <v>0.00046527777777777773</v>
      </c>
      <c r="Y7" s="13">
        <v>0.0005266203703703703</v>
      </c>
      <c r="Z7" s="10">
        <v>0.0004583333333333333</v>
      </c>
      <c r="AA7" s="14">
        <f aca="true" t="shared" si="0" ref="AA7:AA16">K7+M7+O7+P7+Q7+R7+S7+U7+V7+W7+X7+Y7+Z7</f>
        <v>0.04911805555555556</v>
      </c>
      <c r="AB7" s="10">
        <f aca="true" t="shared" si="1" ref="AB7:AB16">J7*AA7</f>
        <v>0.04911805555555556</v>
      </c>
      <c r="AC7" s="28">
        <v>32</v>
      </c>
    </row>
    <row r="8" spans="1:29" ht="15">
      <c r="A8" s="2">
        <v>2</v>
      </c>
      <c r="B8" s="24">
        <v>33</v>
      </c>
      <c r="C8" s="25" t="s">
        <v>36</v>
      </c>
      <c r="D8" s="25" t="s">
        <v>37</v>
      </c>
      <c r="E8" s="25" t="s">
        <v>38</v>
      </c>
      <c r="F8" s="26" t="s">
        <v>39</v>
      </c>
      <c r="G8" s="27" t="s">
        <v>40</v>
      </c>
      <c r="H8" s="25">
        <v>1993</v>
      </c>
      <c r="I8" s="27" t="s">
        <v>35</v>
      </c>
      <c r="J8" s="32">
        <v>1</v>
      </c>
      <c r="K8" s="10">
        <v>0.0007233796296296296</v>
      </c>
      <c r="L8" s="10"/>
      <c r="M8" s="10">
        <v>0.0007314814814814815</v>
      </c>
      <c r="N8" s="10"/>
      <c r="O8" s="11">
        <v>0.00047685185185185184</v>
      </c>
      <c r="P8" s="16">
        <v>0.0010497685185185185</v>
      </c>
      <c r="Q8" s="11">
        <v>0.0005046296296296296</v>
      </c>
      <c r="R8" s="12">
        <v>0.000792824074074074</v>
      </c>
      <c r="S8" s="11">
        <v>0.0004803240740740741</v>
      </c>
      <c r="T8" s="10"/>
      <c r="U8" s="13">
        <v>0.000587962962962963</v>
      </c>
      <c r="V8" s="10">
        <v>0.0005</v>
      </c>
      <c r="W8" s="13">
        <v>0.0005381944444444443</v>
      </c>
      <c r="X8" s="10">
        <v>0.0004895833333333333</v>
      </c>
      <c r="Y8" s="13">
        <v>0.0005509259259259258</v>
      </c>
      <c r="Z8" s="10">
        <v>0.00046643518518518513</v>
      </c>
      <c r="AA8" s="14">
        <f t="shared" si="0"/>
        <v>0.00789236111111111</v>
      </c>
      <c r="AB8" s="10">
        <f t="shared" si="1"/>
        <v>0.00789236111111111</v>
      </c>
      <c r="AC8" s="28">
        <v>33</v>
      </c>
    </row>
    <row r="9" spans="1:29" ht="15">
      <c r="A9" s="2">
        <v>3</v>
      </c>
      <c r="B9" s="24">
        <v>38</v>
      </c>
      <c r="C9" s="25" t="s">
        <v>53</v>
      </c>
      <c r="D9" s="25" t="s">
        <v>53</v>
      </c>
      <c r="E9" s="25" t="s">
        <v>54</v>
      </c>
      <c r="F9" s="25" t="s">
        <v>55</v>
      </c>
      <c r="G9" s="27">
        <v>2300</v>
      </c>
      <c r="H9" s="25">
        <v>1986</v>
      </c>
      <c r="I9" s="27" t="s">
        <v>52</v>
      </c>
      <c r="J9" s="32">
        <v>1</v>
      </c>
      <c r="K9" s="10">
        <v>0.0007534722222222222</v>
      </c>
      <c r="L9" s="10"/>
      <c r="M9" s="10">
        <v>0.0007696759259259259</v>
      </c>
      <c r="N9" s="10"/>
      <c r="O9" s="11">
        <v>0.0005405092592592591</v>
      </c>
      <c r="P9" s="15">
        <v>0.0008101851851851852</v>
      </c>
      <c r="Q9" s="11">
        <v>0.000511574074074074</v>
      </c>
      <c r="R9" s="12">
        <v>0.0008101851851851852</v>
      </c>
      <c r="S9" s="11">
        <v>0.0005011574074074074</v>
      </c>
      <c r="T9" s="10"/>
      <c r="U9" s="13">
        <v>0.0005891203703703704</v>
      </c>
      <c r="V9" s="10">
        <v>0.0006064814814814814</v>
      </c>
      <c r="W9" s="13">
        <v>0.0005925925925925926</v>
      </c>
      <c r="X9" s="10">
        <v>0.000574074074074074</v>
      </c>
      <c r="Y9" s="13">
        <v>0.0005868055555555555</v>
      </c>
      <c r="Z9" s="10">
        <v>0.0005752314814814814</v>
      </c>
      <c r="AA9" s="14">
        <f t="shared" si="0"/>
        <v>0.008221064814814815</v>
      </c>
      <c r="AB9" s="10">
        <f t="shared" si="1"/>
        <v>0.008221064814814815</v>
      </c>
      <c r="AC9" s="28">
        <v>38</v>
      </c>
    </row>
    <row r="10" spans="1:29" ht="15">
      <c r="A10" s="2">
        <v>4</v>
      </c>
      <c r="B10" s="24">
        <v>41</v>
      </c>
      <c r="C10" s="25" t="s">
        <v>63</v>
      </c>
      <c r="D10" s="25" t="s">
        <v>64</v>
      </c>
      <c r="E10" s="25" t="s">
        <v>65</v>
      </c>
      <c r="F10" s="25" t="s">
        <v>66</v>
      </c>
      <c r="G10" s="27">
        <v>1998</v>
      </c>
      <c r="H10" s="25">
        <v>1990</v>
      </c>
      <c r="I10" s="27" t="s">
        <v>62</v>
      </c>
      <c r="J10" s="32">
        <v>1</v>
      </c>
      <c r="K10" s="10">
        <v>0.0008055555555555556</v>
      </c>
      <c r="L10" s="10"/>
      <c r="M10" s="10">
        <v>0.0007893518518518518</v>
      </c>
      <c r="N10" s="10"/>
      <c r="O10" s="11">
        <v>0.0005243055555555555</v>
      </c>
      <c r="P10" s="12">
        <v>0.0008680555555555555</v>
      </c>
      <c r="Q10" s="11">
        <v>0.000511574074074074</v>
      </c>
      <c r="R10" s="12">
        <v>0.0008159722222222222</v>
      </c>
      <c r="S10" s="11">
        <v>0.0005</v>
      </c>
      <c r="T10" s="10"/>
      <c r="U10" s="13">
        <v>0.0005821759259259259</v>
      </c>
      <c r="V10" s="10">
        <v>0.0005810185185185185</v>
      </c>
      <c r="W10" s="13">
        <v>0.0007662037037037037</v>
      </c>
      <c r="X10" s="10">
        <v>0.0005462962962962962</v>
      </c>
      <c r="Y10" s="13">
        <v>0.000574074074074074</v>
      </c>
      <c r="Z10" s="10">
        <v>0.0005347222222222221</v>
      </c>
      <c r="AA10" s="14">
        <f t="shared" si="0"/>
        <v>0.008399305555555556</v>
      </c>
      <c r="AB10" s="10">
        <f t="shared" si="1"/>
        <v>0.008399305555555556</v>
      </c>
      <c r="AC10" s="28">
        <v>41</v>
      </c>
    </row>
    <row r="11" spans="1:29" ht="15">
      <c r="A11" s="2">
        <v>5</v>
      </c>
      <c r="B11" s="24">
        <v>40</v>
      </c>
      <c r="C11" s="25" t="s">
        <v>58</v>
      </c>
      <c r="D11" s="25" t="s">
        <v>59</v>
      </c>
      <c r="E11" s="25" t="s">
        <v>60</v>
      </c>
      <c r="F11" s="26" t="s">
        <v>61</v>
      </c>
      <c r="G11" s="27">
        <v>1905</v>
      </c>
      <c r="H11" s="25">
        <v>1989</v>
      </c>
      <c r="I11" s="27" t="s">
        <v>62</v>
      </c>
      <c r="J11" s="32">
        <v>1</v>
      </c>
      <c r="K11" s="10">
        <v>0.0008275462962962963</v>
      </c>
      <c r="L11" s="10"/>
      <c r="M11" s="10">
        <v>0.0008425925925925927</v>
      </c>
      <c r="N11" s="10"/>
      <c r="O11" s="11">
        <v>0.0005625</v>
      </c>
      <c r="P11" s="12">
        <v>0.0008541666666666667</v>
      </c>
      <c r="Q11" s="11">
        <v>0.0005381944444444443</v>
      </c>
      <c r="R11" s="12">
        <v>0.0008472222222222222</v>
      </c>
      <c r="S11" s="11">
        <v>0.0005393518518518517</v>
      </c>
      <c r="T11" s="10"/>
      <c r="U11" s="13">
        <v>0.0006111111111111111</v>
      </c>
      <c r="V11" s="10">
        <v>0.0006111111111111111</v>
      </c>
      <c r="W11" s="13">
        <v>0.0006076388888888888</v>
      </c>
      <c r="X11" s="10">
        <v>0.0005775462962962963</v>
      </c>
      <c r="Y11" s="13">
        <v>0.0006122685185185185</v>
      </c>
      <c r="Z11" s="10">
        <v>0.0005706018518518518</v>
      </c>
      <c r="AA11" s="14">
        <f t="shared" si="0"/>
        <v>0.00860185185185185</v>
      </c>
      <c r="AB11" s="10">
        <f t="shared" si="1"/>
        <v>0.00860185185185185</v>
      </c>
      <c r="AC11" s="28">
        <v>40</v>
      </c>
    </row>
    <row r="12" spans="1:29" ht="15">
      <c r="A12" s="2">
        <v>6</v>
      </c>
      <c r="B12" s="24">
        <v>34</v>
      </c>
      <c r="C12" s="25" t="s">
        <v>41</v>
      </c>
      <c r="D12" s="25" t="s">
        <v>42</v>
      </c>
      <c r="E12" s="25" t="s">
        <v>43</v>
      </c>
      <c r="F12" s="25" t="s">
        <v>44</v>
      </c>
      <c r="G12" s="27">
        <v>3164</v>
      </c>
      <c r="H12" s="25">
        <v>1984</v>
      </c>
      <c r="I12" s="27" t="s">
        <v>35</v>
      </c>
      <c r="J12" s="32">
        <v>1</v>
      </c>
      <c r="K12" s="10">
        <v>0.0008252314814814815</v>
      </c>
      <c r="L12" s="10"/>
      <c r="M12" s="10">
        <v>0.000849537037037037</v>
      </c>
      <c r="N12" s="10"/>
      <c r="O12" s="11">
        <v>0.0005578703703703704</v>
      </c>
      <c r="P12" s="12">
        <v>0.0008680555555555555</v>
      </c>
      <c r="Q12" s="11">
        <v>0.0005474537037037036</v>
      </c>
      <c r="R12" s="12">
        <v>0.0008680555555555555</v>
      </c>
      <c r="S12" s="11">
        <v>0.0005347222222222221</v>
      </c>
      <c r="T12" s="10"/>
      <c r="U12" s="13">
        <v>0.0005925925925925926</v>
      </c>
      <c r="V12" s="10">
        <v>0.0005960648148148148</v>
      </c>
      <c r="W12" s="13">
        <v>0.00059375</v>
      </c>
      <c r="X12" s="10">
        <v>0.0005694444444444444</v>
      </c>
      <c r="Y12" s="13">
        <v>0.0006099537037037036</v>
      </c>
      <c r="Z12" s="10">
        <v>0.0005960648148148148</v>
      </c>
      <c r="AA12" s="14">
        <f t="shared" si="0"/>
        <v>0.008608796296296295</v>
      </c>
      <c r="AB12" s="10">
        <f t="shared" si="1"/>
        <v>0.008608796296296295</v>
      </c>
      <c r="AC12" s="28">
        <v>34</v>
      </c>
    </row>
    <row r="13" spans="1:29" ht="15">
      <c r="A13" s="2">
        <v>7</v>
      </c>
      <c r="B13" s="24">
        <v>39</v>
      </c>
      <c r="C13" s="25" t="s">
        <v>56</v>
      </c>
      <c r="D13" s="25" t="s">
        <v>57</v>
      </c>
      <c r="E13" s="25" t="s">
        <v>43</v>
      </c>
      <c r="F13" s="25">
        <v>968</v>
      </c>
      <c r="G13" s="27">
        <v>2999</v>
      </c>
      <c r="H13" s="25">
        <v>1991</v>
      </c>
      <c r="I13" s="27" t="s">
        <v>52</v>
      </c>
      <c r="J13" s="32">
        <v>1</v>
      </c>
      <c r="K13" s="10">
        <v>0.000792824074074074</v>
      </c>
      <c r="L13" s="10"/>
      <c r="M13" s="10">
        <v>0.0007638888888888889</v>
      </c>
      <c r="N13" s="10"/>
      <c r="O13" s="11">
        <v>0.0005231481481481481</v>
      </c>
      <c r="P13" s="15">
        <v>0.0008263888888888889</v>
      </c>
      <c r="Q13" s="11">
        <v>0.0005347222222222221</v>
      </c>
      <c r="R13" s="12">
        <v>0.0008263888888888889</v>
      </c>
      <c r="S13" s="11">
        <v>0.0005162037037037036</v>
      </c>
      <c r="T13" s="10"/>
      <c r="U13" s="13">
        <v>0.0005902777777777778</v>
      </c>
      <c r="V13" s="10">
        <v>0.0007476851851851852</v>
      </c>
      <c r="W13" s="13">
        <v>0.0006111111111111111</v>
      </c>
      <c r="X13" s="10">
        <v>0.0006689814814814816</v>
      </c>
      <c r="Y13" s="13">
        <v>0.0005810185185185185</v>
      </c>
      <c r="Z13" s="10">
        <v>0.0006273148148148148</v>
      </c>
      <c r="AA13" s="14">
        <f t="shared" si="0"/>
        <v>0.008609953703703703</v>
      </c>
      <c r="AB13" s="10">
        <f t="shared" si="1"/>
        <v>0.008609953703703703</v>
      </c>
      <c r="AC13" s="28">
        <v>39</v>
      </c>
    </row>
    <row r="14" spans="1:29" ht="15">
      <c r="A14" s="2">
        <v>8</v>
      </c>
      <c r="B14" s="24">
        <v>42</v>
      </c>
      <c r="C14" s="29" t="s">
        <v>67</v>
      </c>
      <c r="D14" s="29" t="s">
        <v>67</v>
      </c>
      <c r="E14" s="29" t="s">
        <v>68</v>
      </c>
      <c r="F14" s="29" t="s">
        <v>69</v>
      </c>
      <c r="G14" s="30">
        <v>1800</v>
      </c>
      <c r="H14" s="29">
        <v>1990</v>
      </c>
      <c r="I14" s="30" t="s">
        <v>62</v>
      </c>
      <c r="J14" s="32">
        <v>1</v>
      </c>
      <c r="K14" s="10">
        <v>0.0008449074074074074</v>
      </c>
      <c r="L14" s="10"/>
      <c r="M14" s="10">
        <v>0.0008692129629629629</v>
      </c>
      <c r="N14" s="10"/>
      <c r="O14" s="11">
        <v>0.00059375</v>
      </c>
      <c r="P14" s="12">
        <v>0.0009456018518518518</v>
      </c>
      <c r="Q14" s="11">
        <v>0.0005590277777777778</v>
      </c>
      <c r="R14" s="12">
        <v>0.0009224537037037037</v>
      </c>
      <c r="S14" s="11">
        <v>0.0005613425925925926</v>
      </c>
      <c r="T14" s="10"/>
      <c r="U14" s="13">
        <v>0.00059375</v>
      </c>
      <c r="V14" s="10">
        <v>0.0008252314814814815</v>
      </c>
      <c r="W14" s="13">
        <v>0.0006666666666666666</v>
      </c>
      <c r="X14" s="10">
        <v>0.0006921296296296297</v>
      </c>
      <c r="Y14" s="13">
        <v>0.0006539351851851851</v>
      </c>
      <c r="Z14" s="10">
        <v>0.0006666666666666666</v>
      </c>
      <c r="AA14" s="14">
        <f t="shared" si="0"/>
        <v>0.009394675925925924</v>
      </c>
      <c r="AB14" s="10">
        <f t="shared" si="1"/>
        <v>0.009394675925925924</v>
      </c>
      <c r="AC14" s="28">
        <v>42</v>
      </c>
    </row>
    <row r="15" spans="1:29" ht="15">
      <c r="A15" s="2">
        <v>9</v>
      </c>
      <c r="B15" s="24">
        <v>63</v>
      </c>
      <c r="C15" s="25" t="s">
        <v>135</v>
      </c>
      <c r="D15" s="25" t="s">
        <v>136</v>
      </c>
      <c r="E15" s="25" t="s">
        <v>93</v>
      </c>
      <c r="F15" s="26" t="s">
        <v>137</v>
      </c>
      <c r="G15" s="27">
        <v>1482</v>
      </c>
      <c r="H15" s="25">
        <v>1985</v>
      </c>
      <c r="I15" s="27" t="s">
        <v>62</v>
      </c>
      <c r="J15" s="32">
        <v>1</v>
      </c>
      <c r="K15" s="10">
        <v>0.0009722222222222222</v>
      </c>
      <c r="L15" s="10"/>
      <c r="M15" s="10">
        <v>0.0009861111111111112</v>
      </c>
      <c r="N15" s="10"/>
      <c r="O15" s="11">
        <v>0.0006932870370370371</v>
      </c>
      <c r="P15" s="12">
        <v>0.0009918981481481482</v>
      </c>
      <c r="Q15" s="11">
        <v>0.0006597222222222222</v>
      </c>
      <c r="R15" s="12">
        <v>0.0012824074074074075</v>
      </c>
      <c r="S15" s="11">
        <v>0.0006643518518518518</v>
      </c>
      <c r="T15" s="10"/>
      <c r="U15" s="13">
        <v>0.0007210648148148148</v>
      </c>
      <c r="V15" s="10">
        <v>0.000724537037037037</v>
      </c>
      <c r="W15" s="13">
        <v>0.000673611111111111</v>
      </c>
      <c r="X15" s="10">
        <v>0.0006956018518518519</v>
      </c>
      <c r="Y15" s="13">
        <v>0.0006712962962962962</v>
      </c>
      <c r="Z15" s="10">
        <v>0.0007002314814814815</v>
      </c>
      <c r="AA15" s="14">
        <f t="shared" si="0"/>
        <v>0.010436342592592594</v>
      </c>
      <c r="AB15" s="10">
        <f t="shared" si="1"/>
        <v>0.010436342592592594</v>
      </c>
      <c r="AC15" s="28">
        <v>63</v>
      </c>
    </row>
    <row r="16" spans="1:29" ht="15">
      <c r="A16" s="2">
        <v>10</v>
      </c>
      <c r="B16" s="24">
        <v>64</v>
      </c>
      <c r="C16" s="25" t="s">
        <v>138</v>
      </c>
      <c r="D16" s="25" t="s">
        <v>138</v>
      </c>
      <c r="E16" s="25" t="s">
        <v>139</v>
      </c>
      <c r="F16" s="26" t="s">
        <v>140</v>
      </c>
      <c r="G16" s="27">
        <v>986</v>
      </c>
      <c r="H16" s="25">
        <v>1989</v>
      </c>
      <c r="I16" s="27" t="s">
        <v>62</v>
      </c>
      <c r="J16" s="32">
        <v>1</v>
      </c>
      <c r="K16" s="10">
        <v>0.0011793981481481482</v>
      </c>
      <c r="L16" s="10"/>
      <c r="M16" s="10">
        <v>0.0012546296296296296</v>
      </c>
      <c r="N16" s="10"/>
      <c r="O16" s="11">
        <v>0.0007777777777777778</v>
      </c>
      <c r="P16" s="12">
        <v>0.0012465277777777776</v>
      </c>
      <c r="Q16" s="11">
        <v>0.0008449074074074074</v>
      </c>
      <c r="R16" s="12">
        <v>0.0012581018518518518</v>
      </c>
      <c r="S16" s="11">
        <v>0.0008819444444444444</v>
      </c>
      <c r="T16" s="10"/>
      <c r="U16" s="13">
        <v>0.0008090277777777779</v>
      </c>
      <c r="V16" s="10">
        <v>0.0008888888888888889</v>
      </c>
      <c r="W16" s="13">
        <v>0.0007800925925925926</v>
      </c>
      <c r="X16" s="10">
        <v>0.0008252314814814815</v>
      </c>
      <c r="Y16" s="13">
        <v>0.0007847222222222224</v>
      </c>
      <c r="Z16" s="10">
        <v>0.0008240740740740741</v>
      </c>
      <c r="AA16" s="14">
        <f t="shared" si="0"/>
        <v>0.012355324074074076</v>
      </c>
      <c r="AB16" s="10">
        <f t="shared" si="1"/>
        <v>0.012355324074074076</v>
      </c>
      <c r="AC16" s="28">
        <v>64</v>
      </c>
    </row>
    <row r="17" spans="2:29" ht="15">
      <c r="B17" s="24">
        <v>37</v>
      </c>
      <c r="C17" s="25" t="s">
        <v>49</v>
      </c>
      <c r="D17" s="25" t="s">
        <v>50</v>
      </c>
      <c r="E17" s="25" t="s">
        <v>43</v>
      </c>
      <c r="F17" s="26" t="s">
        <v>51</v>
      </c>
      <c r="G17" s="27">
        <v>2479</v>
      </c>
      <c r="H17" s="25">
        <v>1986</v>
      </c>
      <c r="I17" s="27" t="s">
        <v>52</v>
      </c>
      <c r="J17" s="32">
        <v>1</v>
      </c>
      <c r="K17" s="10">
        <v>0.0007835648148148148</v>
      </c>
      <c r="L17" s="10"/>
      <c r="M17" s="10">
        <v>0.0007789351851851852</v>
      </c>
      <c r="N17" s="10"/>
      <c r="O17" s="11">
        <v>0.0005254629629629629</v>
      </c>
      <c r="P17" s="12" t="s">
        <v>16</v>
      </c>
      <c r="Q17" s="11"/>
      <c r="R17" s="12"/>
      <c r="S17" s="11"/>
      <c r="T17" s="10"/>
      <c r="U17" s="13"/>
      <c r="V17" s="10"/>
      <c r="W17" s="13"/>
      <c r="X17" s="10"/>
      <c r="Y17" s="13"/>
      <c r="Z17" s="10"/>
      <c r="AA17" s="14" t="s">
        <v>15</v>
      </c>
      <c r="AB17" s="10" t="s">
        <v>15</v>
      </c>
      <c r="AC17" s="28">
        <v>37</v>
      </c>
    </row>
    <row r="18" spans="2:29" ht="15">
      <c r="B18" s="24">
        <v>36</v>
      </c>
      <c r="C18" s="25" t="s">
        <v>45</v>
      </c>
      <c r="D18" s="25" t="s">
        <v>46</v>
      </c>
      <c r="E18" s="25" t="s">
        <v>19</v>
      </c>
      <c r="F18" s="25" t="s">
        <v>47</v>
      </c>
      <c r="G18" s="27" t="s">
        <v>48</v>
      </c>
      <c r="H18" s="25">
        <v>1992</v>
      </c>
      <c r="I18" s="27" t="s">
        <v>35</v>
      </c>
      <c r="J18" s="36">
        <v>1</v>
      </c>
      <c r="K18" s="10">
        <v>0.0008159722222222222</v>
      </c>
      <c r="L18" s="10"/>
      <c r="M18" s="10">
        <v>0.0007719907407407407</v>
      </c>
      <c r="N18" s="10"/>
      <c r="O18" s="11">
        <v>0.0005381944444444443</v>
      </c>
      <c r="P18" s="12">
        <v>0.00115625</v>
      </c>
      <c r="Q18" s="11">
        <v>0.0005185185185185185</v>
      </c>
      <c r="R18" s="12">
        <v>0.0008090277777777779</v>
      </c>
      <c r="S18" s="11">
        <v>0.0005347222222222221</v>
      </c>
      <c r="T18" s="10"/>
      <c r="U18" s="13">
        <v>0.0005810185185185185</v>
      </c>
      <c r="V18" s="10">
        <v>0.000517361111111111</v>
      </c>
      <c r="W18" s="13" t="s">
        <v>14</v>
      </c>
      <c r="X18" s="10"/>
      <c r="Y18" s="13"/>
      <c r="Z18" s="10"/>
      <c r="AA18" s="14" t="s">
        <v>15</v>
      </c>
      <c r="AB18" s="10" t="s">
        <v>15</v>
      </c>
      <c r="AC18" s="28">
        <v>36</v>
      </c>
    </row>
    <row r="19" spans="2:29" ht="15">
      <c r="B19" s="49" t="s">
        <v>145</v>
      </c>
      <c r="C19" s="50"/>
      <c r="D19" s="29"/>
      <c r="E19" s="29"/>
      <c r="F19" s="29"/>
      <c r="G19" s="30"/>
      <c r="H19" s="29"/>
      <c r="I19" s="30"/>
      <c r="J19" s="32"/>
      <c r="K19" s="10"/>
      <c r="L19" s="10"/>
      <c r="M19" s="10"/>
      <c r="N19" s="10"/>
      <c r="O19" s="11"/>
      <c r="P19" s="12"/>
      <c r="Q19" s="11"/>
      <c r="R19" s="12"/>
      <c r="S19" s="11"/>
      <c r="T19" s="10"/>
      <c r="U19" s="13"/>
      <c r="V19" s="10"/>
      <c r="W19" s="13"/>
      <c r="X19" s="10"/>
      <c r="Y19" s="13"/>
      <c r="Z19" s="10"/>
      <c r="AA19" s="14"/>
      <c r="AB19" s="10"/>
      <c r="AC19" s="28"/>
    </row>
    <row r="20" spans="1:29" ht="15">
      <c r="A20" s="2">
        <v>1</v>
      </c>
      <c r="B20" s="24">
        <v>59</v>
      </c>
      <c r="C20" s="25" t="s">
        <v>124</v>
      </c>
      <c r="D20" s="25" t="s">
        <v>125</v>
      </c>
      <c r="E20" s="25" t="s">
        <v>126</v>
      </c>
      <c r="F20" s="26" t="s">
        <v>127</v>
      </c>
      <c r="G20" s="27">
        <v>1290</v>
      </c>
      <c r="H20" s="25">
        <v>1973</v>
      </c>
      <c r="I20" s="27" t="s">
        <v>128</v>
      </c>
      <c r="J20" s="32">
        <v>0.98</v>
      </c>
      <c r="K20" s="10">
        <v>0.0008136574074074074</v>
      </c>
      <c r="L20" s="10"/>
      <c r="M20" s="10">
        <v>0.0007939814814814814</v>
      </c>
      <c r="N20" s="10"/>
      <c r="O20" s="11">
        <v>0.0005462962962962962</v>
      </c>
      <c r="P20" s="12">
        <v>0.0008333333333333334</v>
      </c>
      <c r="Q20" s="11">
        <v>0.0005462962962962962</v>
      </c>
      <c r="R20" s="15">
        <v>0.0008333333333333334</v>
      </c>
      <c r="S20" s="11">
        <v>0.0005462962962962962</v>
      </c>
      <c r="T20" s="10"/>
      <c r="U20" s="13">
        <v>0.0005914351851851852</v>
      </c>
      <c r="V20" s="10">
        <v>0.0005810185185185185</v>
      </c>
      <c r="W20" s="13">
        <v>0.0005787037037037037</v>
      </c>
      <c r="X20" s="10">
        <v>0.0005590277777777778</v>
      </c>
      <c r="Y20" s="13">
        <v>0.0006030092592592592</v>
      </c>
      <c r="Z20" s="10">
        <v>0.0005497685185185184</v>
      </c>
      <c r="AA20" s="14">
        <f aca="true" t="shared" si="2" ref="AA20:AA34">K20+M20+O20+P20+Q20+R20+S20+U20+V20+W20+X20+Y20+Z20</f>
        <v>0.008376157407407409</v>
      </c>
      <c r="AB20" s="10">
        <f aca="true" t="shared" si="3" ref="AB20:AB34">J20*AA20</f>
        <v>0.008208634259259261</v>
      </c>
      <c r="AC20" s="28">
        <v>59</v>
      </c>
    </row>
    <row r="21" spans="1:29" ht="15">
      <c r="A21" s="2">
        <v>2</v>
      </c>
      <c r="B21" s="24">
        <v>60</v>
      </c>
      <c r="C21" s="25" t="s">
        <v>129</v>
      </c>
      <c r="D21" s="25" t="s">
        <v>129</v>
      </c>
      <c r="E21" s="25" t="s">
        <v>93</v>
      </c>
      <c r="F21" s="25">
        <v>127</v>
      </c>
      <c r="G21" s="27">
        <v>1288</v>
      </c>
      <c r="H21" s="25">
        <v>1972</v>
      </c>
      <c r="I21" s="27" t="s">
        <v>128</v>
      </c>
      <c r="J21" s="32">
        <v>1</v>
      </c>
      <c r="K21" s="10">
        <v>0.0007858796296296298</v>
      </c>
      <c r="L21" s="10"/>
      <c r="M21" s="10">
        <v>0.0007951388888888888</v>
      </c>
      <c r="N21" s="10"/>
      <c r="O21" s="11">
        <v>0.000548611111111111</v>
      </c>
      <c r="P21" s="12">
        <v>0.0008368055555555556</v>
      </c>
      <c r="Q21" s="11">
        <v>0.0005370370370370369</v>
      </c>
      <c r="R21" s="12">
        <v>0.0008425925925925927</v>
      </c>
      <c r="S21" s="11">
        <v>0.0005462962962962962</v>
      </c>
      <c r="T21" s="10"/>
      <c r="U21" s="13">
        <v>0.0005995370370370371</v>
      </c>
      <c r="V21" s="10">
        <v>0.0005625</v>
      </c>
      <c r="W21" s="13">
        <v>0.000587962962962963</v>
      </c>
      <c r="X21" s="10">
        <v>0.0005335648148148147</v>
      </c>
      <c r="Y21" s="13">
        <v>0.0005960648148148148</v>
      </c>
      <c r="Z21" s="10">
        <v>0.0005497685185185184</v>
      </c>
      <c r="AA21" s="14">
        <f t="shared" si="2"/>
        <v>0.00832175925925926</v>
      </c>
      <c r="AB21" s="10">
        <f t="shared" si="3"/>
        <v>0.00832175925925926</v>
      </c>
      <c r="AC21" s="28">
        <v>60</v>
      </c>
    </row>
    <row r="22" spans="1:29" ht="15">
      <c r="A22" s="2">
        <v>3</v>
      </c>
      <c r="B22" s="24">
        <v>48</v>
      </c>
      <c r="C22" s="25" t="s">
        <v>91</v>
      </c>
      <c r="D22" s="25" t="s">
        <v>92</v>
      </c>
      <c r="E22" s="25" t="s">
        <v>93</v>
      </c>
      <c r="F22" s="25" t="s">
        <v>94</v>
      </c>
      <c r="G22" s="27">
        <v>1995</v>
      </c>
      <c r="H22" s="25">
        <v>1982</v>
      </c>
      <c r="I22" s="27" t="s">
        <v>95</v>
      </c>
      <c r="J22" s="32">
        <v>1</v>
      </c>
      <c r="K22" s="10">
        <v>0.0008090277777777779</v>
      </c>
      <c r="L22" s="10"/>
      <c r="M22" s="10">
        <v>0.000818287037037037</v>
      </c>
      <c r="N22" s="10"/>
      <c r="O22" s="11">
        <v>0.0005625</v>
      </c>
      <c r="P22" s="12">
        <v>0.0008680555555555555</v>
      </c>
      <c r="Q22" s="11">
        <v>0.0005462962962962962</v>
      </c>
      <c r="R22" s="12">
        <v>0.0008599537037037037</v>
      </c>
      <c r="S22" s="11">
        <v>0.000556712962962963</v>
      </c>
      <c r="T22" s="10"/>
      <c r="U22" s="13">
        <v>0.0006099537037037036</v>
      </c>
      <c r="V22" s="10">
        <v>0.0005509259259259258</v>
      </c>
      <c r="W22" s="13">
        <v>0.0006041666666666666</v>
      </c>
      <c r="X22" s="10">
        <v>0.0005625</v>
      </c>
      <c r="Y22" s="13">
        <v>0.0006226851851851852</v>
      </c>
      <c r="Z22" s="10">
        <v>0.0005694444444444444</v>
      </c>
      <c r="AA22" s="14">
        <f t="shared" si="2"/>
        <v>0.008540509259259258</v>
      </c>
      <c r="AB22" s="10">
        <f t="shared" si="3"/>
        <v>0.008540509259259258</v>
      </c>
      <c r="AC22" s="28">
        <v>48</v>
      </c>
    </row>
    <row r="23" spans="1:29" ht="15">
      <c r="A23" s="2">
        <v>4</v>
      </c>
      <c r="B23" s="24">
        <v>44</v>
      </c>
      <c r="C23" s="25" t="s">
        <v>74</v>
      </c>
      <c r="D23" s="25" t="s">
        <v>75</v>
      </c>
      <c r="E23" s="25" t="s">
        <v>38</v>
      </c>
      <c r="F23" s="26" t="s">
        <v>76</v>
      </c>
      <c r="G23" s="27" t="s">
        <v>77</v>
      </c>
      <c r="H23" s="25">
        <v>1971</v>
      </c>
      <c r="I23" s="27" t="s">
        <v>73</v>
      </c>
      <c r="J23" s="32">
        <v>0.96</v>
      </c>
      <c r="K23" s="10">
        <v>0.0008599537037037037</v>
      </c>
      <c r="L23" s="10"/>
      <c r="M23" s="10">
        <v>0.0008657407407407408</v>
      </c>
      <c r="N23" s="10"/>
      <c r="O23" s="11">
        <v>0.0005717592592592592</v>
      </c>
      <c r="P23" s="12">
        <v>0.0009201388888888889</v>
      </c>
      <c r="Q23" s="11">
        <v>0.0005590277777777778</v>
      </c>
      <c r="R23" s="12">
        <v>0.0008946759259259259</v>
      </c>
      <c r="S23" s="11">
        <v>0.0005601851851851852</v>
      </c>
      <c r="T23" s="10"/>
      <c r="U23" s="13">
        <v>0.0006284722222222222</v>
      </c>
      <c r="V23" s="10">
        <v>0.0006157407407407407</v>
      </c>
      <c r="W23" s="13">
        <v>0.000625</v>
      </c>
      <c r="X23" s="10">
        <v>0.0006087962962962962</v>
      </c>
      <c r="Y23" s="13">
        <v>0.0006469907407407407</v>
      </c>
      <c r="Z23" s="10">
        <v>0.0005844907407407407</v>
      </c>
      <c r="AA23" s="14">
        <f t="shared" si="2"/>
        <v>0.008940972222222223</v>
      </c>
      <c r="AB23" s="10">
        <f t="shared" si="3"/>
        <v>0.008583333333333333</v>
      </c>
      <c r="AC23" s="28">
        <v>44</v>
      </c>
    </row>
    <row r="24" spans="1:29" ht="15">
      <c r="A24" s="2">
        <v>5</v>
      </c>
      <c r="B24" s="24">
        <v>45</v>
      </c>
      <c r="C24" s="25" t="s">
        <v>78</v>
      </c>
      <c r="D24" s="25" t="s">
        <v>79</v>
      </c>
      <c r="E24" s="25" t="s">
        <v>38</v>
      </c>
      <c r="F24" s="26" t="s">
        <v>80</v>
      </c>
      <c r="G24" s="27">
        <v>2798</v>
      </c>
      <c r="H24" s="25">
        <v>1984</v>
      </c>
      <c r="I24" s="27" t="s">
        <v>73</v>
      </c>
      <c r="J24" s="32">
        <v>1</v>
      </c>
      <c r="K24" s="10">
        <v>0.0009525462962962963</v>
      </c>
      <c r="L24" s="10"/>
      <c r="M24" s="10">
        <v>0.0008611111111111111</v>
      </c>
      <c r="N24" s="10"/>
      <c r="O24" s="11">
        <v>0.0005590277777777778</v>
      </c>
      <c r="P24" s="12">
        <v>0.0008541666666666667</v>
      </c>
      <c r="Q24" s="11">
        <v>0.0005324074074074073</v>
      </c>
      <c r="R24" s="12">
        <v>0.0008576388888888889</v>
      </c>
      <c r="S24" s="11">
        <v>0.0005381944444444443</v>
      </c>
      <c r="T24" s="10"/>
      <c r="U24" s="13">
        <v>0.0006354166666666667</v>
      </c>
      <c r="V24" s="10">
        <v>0.0006203703703703703</v>
      </c>
      <c r="W24" s="13">
        <v>0.0006180555555555555</v>
      </c>
      <c r="X24" s="10">
        <v>0.0005925925925925926</v>
      </c>
      <c r="Y24" s="13">
        <v>0.0006180555555555555</v>
      </c>
      <c r="Z24" s="10">
        <v>0.0005856481481481481</v>
      </c>
      <c r="AA24" s="14">
        <f t="shared" si="2"/>
        <v>0.00882523148148148</v>
      </c>
      <c r="AB24" s="10">
        <f t="shared" si="3"/>
        <v>0.00882523148148148</v>
      </c>
      <c r="AC24" s="28">
        <v>45</v>
      </c>
    </row>
    <row r="25" spans="1:29" ht="15">
      <c r="A25" s="2">
        <v>6</v>
      </c>
      <c r="B25" s="24">
        <v>56</v>
      </c>
      <c r="C25" s="25" t="s">
        <v>112</v>
      </c>
      <c r="D25" s="25" t="s">
        <v>113</v>
      </c>
      <c r="E25" s="25" t="s">
        <v>114</v>
      </c>
      <c r="F25" s="26" t="s">
        <v>115</v>
      </c>
      <c r="G25" s="27">
        <v>1587</v>
      </c>
      <c r="H25" s="25">
        <v>1980</v>
      </c>
      <c r="I25" s="27" t="s">
        <v>116</v>
      </c>
      <c r="J25" s="32">
        <v>0.99</v>
      </c>
      <c r="K25" s="10">
        <v>0.0008564814814814815</v>
      </c>
      <c r="L25" s="10"/>
      <c r="M25" s="10">
        <v>0.0008796296296296296</v>
      </c>
      <c r="N25" s="10"/>
      <c r="O25" s="11">
        <v>0.0005821759259259259</v>
      </c>
      <c r="P25" s="12">
        <v>0.0008912037037037037</v>
      </c>
      <c r="Q25" s="11">
        <v>0.000574074074074074</v>
      </c>
      <c r="R25" s="12">
        <v>0.0008715277777777777</v>
      </c>
      <c r="S25" s="11">
        <v>0.0005706018518518518</v>
      </c>
      <c r="T25" s="10"/>
      <c r="U25" s="13">
        <v>0.0006354166666666667</v>
      </c>
      <c r="V25" s="10">
        <v>0.0006574074074074074</v>
      </c>
      <c r="W25" s="13">
        <v>0.0006319444444444444</v>
      </c>
      <c r="X25" s="10">
        <v>0.000630787037037037</v>
      </c>
      <c r="Y25" s="13">
        <v>0.0006400462962962962</v>
      </c>
      <c r="Z25" s="10">
        <v>0.0006273148148148148</v>
      </c>
      <c r="AA25" s="14">
        <f t="shared" si="2"/>
        <v>0.009048611111111111</v>
      </c>
      <c r="AB25" s="10">
        <f t="shared" si="3"/>
        <v>0.008958125</v>
      </c>
      <c r="AC25" s="28">
        <v>56</v>
      </c>
    </row>
    <row r="26" spans="1:29" ht="15">
      <c r="A26" s="2">
        <v>7</v>
      </c>
      <c r="B26" s="24">
        <v>55</v>
      </c>
      <c r="C26" s="25" t="s">
        <v>110</v>
      </c>
      <c r="D26" s="25" t="s">
        <v>111</v>
      </c>
      <c r="E26" s="25" t="s">
        <v>38</v>
      </c>
      <c r="F26" s="26" t="s">
        <v>76</v>
      </c>
      <c r="G26" s="27">
        <v>1988</v>
      </c>
      <c r="H26" s="25">
        <v>1981</v>
      </c>
      <c r="I26" s="27" t="s">
        <v>95</v>
      </c>
      <c r="J26" s="32">
        <v>0.99</v>
      </c>
      <c r="K26" s="10">
        <v>0.0008541666666666667</v>
      </c>
      <c r="L26" s="10"/>
      <c r="M26" s="10">
        <v>0.0009641203703703704</v>
      </c>
      <c r="N26" s="10"/>
      <c r="O26" s="11">
        <v>0.0005995370370370371</v>
      </c>
      <c r="P26" s="12">
        <v>0.000943287037037037</v>
      </c>
      <c r="Q26" s="11">
        <v>0.0005671296296296296</v>
      </c>
      <c r="R26" s="12">
        <v>0.0009224537037037037</v>
      </c>
      <c r="S26" s="11">
        <v>0.0005729166666666666</v>
      </c>
      <c r="T26" s="10"/>
      <c r="U26" s="13">
        <v>0.0006400462962962962</v>
      </c>
      <c r="V26" s="10">
        <v>0.0006180555555555555</v>
      </c>
      <c r="W26" s="13">
        <v>0.0006168981481481481</v>
      </c>
      <c r="X26" s="10">
        <v>0.0006030092592592592</v>
      </c>
      <c r="Y26" s="13">
        <v>0.0006168981481481481</v>
      </c>
      <c r="Z26" s="10">
        <v>0.0005798611111111111</v>
      </c>
      <c r="AA26" s="14">
        <f t="shared" si="2"/>
        <v>0.00909837962962963</v>
      </c>
      <c r="AB26" s="10">
        <f t="shared" si="3"/>
        <v>0.009007395833333334</v>
      </c>
      <c r="AC26" s="28">
        <v>55</v>
      </c>
    </row>
    <row r="27" spans="1:29" ht="15">
      <c r="A27" s="2">
        <v>8</v>
      </c>
      <c r="B27" s="24">
        <v>52</v>
      </c>
      <c r="C27" s="25" t="s">
        <v>102</v>
      </c>
      <c r="D27" s="25" t="s">
        <v>103</v>
      </c>
      <c r="E27" s="25" t="s">
        <v>68</v>
      </c>
      <c r="F27" s="25" t="s">
        <v>104</v>
      </c>
      <c r="G27" s="27">
        <v>1977</v>
      </c>
      <c r="H27" s="25">
        <v>1982</v>
      </c>
      <c r="I27" s="27" t="s">
        <v>95</v>
      </c>
      <c r="J27" s="34">
        <v>1</v>
      </c>
      <c r="K27" s="10">
        <v>0.0008599537037037037</v>
      </c>
      <c r="L27" s="10"/>
      <c r="M27" s="10">
        <v>0.0008784722222222222</v>
      </c>
      <c r="N27" s="10"/>
      <c r="O27" s="11">
        <v>0.0005902777777777778</v>
      </c>
      <c r="P27" s="12">
        <v>0.0008993055555555555</v>
      </c>
      <c r="Q27" s="11">
        <v>0.0005694444444444444</v>
      </c>
      <c r="R27" s="12">
        <v>0.0009027777777777777</v>
      </c>
      <c r="S27" s="11">
        <v>0.0005613425925925926</v>
      </c>
      <c r="T27" s="10"/>
      <c r="U27" s="13">
        <v>0.0006493055555555555</v>
      </c>
      <c r="V27" s="10">
        <v>0.000630787037037037</v>
      </c>
      <c r="W27" s="13">
        <v>0.0006550925925925925</v>
      </c>
      <c r="X27" s="10">
        <v>0.0006168981481481481</v>
      </c>
      <c r="Y27" s="13">
        <v>0.0006562499999999999</v>
      </c>
      <c r="Z27" s="10">
        <v>0.0006064814814814814</v>
      </c>
      <c r="AA27" s="14">
        <f t="shared" si="2"/>
        <v>0.00907638888888889</v>
      </c>
      <c r="AB27" s="10">
        <f t="shared" si="3"/>
        <v>0.00907638888888889</v>
      </c>
      <c r="AC27" s="28">
        <v>52</v>
      </c>
    </row>
    <row r="28" spans="1:29" ht="15">
      <c r="A28" s="2">
        <v>9</v>
      </c>
      <c r="B28" s="24">
        <v>46</v>
      </c>
      <c r="C28" s="25" t="s">
        <v>81</v>
      </c>
      <c r="D28" s="25" t="s">
        <v>82</v>
      </c>
      <c r="E28" s="25" t="s">
        <v>83</v>
      </c>
      <c r="F28" s="25" t="s">
        <v>84</v>
      </c>
      <c r="G28" s="27" t="s">
        <v>85</v>
      </c>
      <c r="H28" s="25">
        <v>1981</v>
      </c>
      <c r="I28" s="27" t="s">
        <v>73</v>
      </c>
      <c r="J28" s="32">
        <v>0.99</v>
      </c>
      <c r="K28" s="10">
        <v>0.0012916666666666667</v>
      </c>
      <c r="L28" s="10"/>
      <c r="M28" s="10">
        <v>0.0008703703703703703</v>
      </c>
      <c r="N28" s="10"/>
      <c r="O28" s="11">
        <v>0.0005231481481481481</v>
      </c>
      <c r="P28" s="12">
        <v>0.0008506944444444444</v>
      </c>
      <c r="Q28" s="11">
        <v>0.0005254629629629629</v>
      </c>
      <c r="R28" s="12">
        <v>0.000849537037037037</v>
      </c>
      <c r="S28" s="11">
        <v>0.0005243055555555555</v>
      </c>
      <c r="T28" s="10"/>
      <c r="U28" s="13">
        <v>0.0006192129629629629</v>
      </c>
      <c r="V28" s="10">
        <v>0.0006574074074074074</v>
      </c>
      <c r="W28" s="13">
        <v>0.0006261574074074074</v>
      </c>
      <c r="X28" s="10">
        <v>0.0006180555555555555</v>
      </c>
      <c r="Y28" s="13">
        <v>0.000625</v>
      </c>
      <c r="Z28" s="10">
        <v>0.0006388888888888888</v>
      </c>
      <c r="AA28" s="14">
        <f t="shared" si="2"/>
        <v>0.009219907407407408</v>
      </c>
      <c r="AB28" s="10">
        <f t="shared" si="3"/>
        <v>0.009127708333333333</v>
      </c>
      <c r="AC28" s="28">
        <v>46</v>
      </c>
    </row>
    <row r="29" spans="1:29" ht="15">
      <c r="A29" s="2">
        <v>10</v>
      </c>
      <c r="B29" s="24">
        <v>50</v>
      </c>
      <c r="C29" s="25" t="s">
        <v>97</v>
      </c>
      <c r="D29" s="25" t="s">
        <v>97</v>
      </c>
      <c r="E29" s="25" t="s">
        <v>43</v>
      </c>
      <c r="F29" s="26" t="s">
        <v>98</v>
      </c>
      <c r="G29" s="27">
        <v>1960</v>
      </c>
      <c r="H29" s="25">
        <v>1978</v>
      </c>
      <c r="I29" s="27" t="s">
        <v>95</v>
      </c>
      <c r="J29" s="32">
        <v>0.99</v>
      </c>
      <c r="K29" s="10">
        <v>0.0008692129629629629</v>
      </c>
      <c r="L29" s="10"/>
      <c r="M29" s="10">
        <v>0.0008877314814814814</v>
      </c>
      <c r="N29" s="10"/>
      <c r="O29" s="11">
        <v>0.0006099537037037036</v>
      </c>
      <c r="P29" s="12">
        <v>0.0009062499999999999</v>
      </c>
      <c r="Q29" s="11">
        <v>0.0007060185185185186</v>
      </c>
      <c r="R29" s="12">
        <v>0.0009131944444444444</v>
      </c>
      <c r="S29" s="11">
        <v>0.0005833333333333333</v>
      </c>
      <c r="T29" s="10"/>
      <c r="U29" s="13">
        <v>0.0006643518518518518</v>
      </c>
      <c r="V29" s="10">
        <v>0.000642361111111111</v>
      </c>
      <c r="W29" s="13">
        <v>0.0006493055555555555</v>
      </c>
      <c r="X29" s="10">
        <v>0.000630787037037037</v>
      </c>
      <c r="Y29" s="13">
        <v>0.0006261574074074074</v>
      </c>
      <c r="Z29" s="10">
        <v>0.0006157407407407407</v>
      </c>
      <c r="AA29" s="14">
        <f t="shared" si="2"/>
        <v>0.009304398148148148</v>
      </c>
      <c r="AB29" s="10">
        <f t="shared" si="3"/>
        <v>0.009211354166666666</v>
      </c>
      <c r="AC29" s="28">
        <v>50</v>
      </c>
    </row>
    <row r="30" spans="1:29" ht="15">
      <c r="A30" s="2">
        <v>11</v>
      </c>
      <c r="B30" s="24">
        <v>57</v>
      </c>
      <c r="C30" s="25" t="s">
        <v>117</v>
      </c>
      <c r="D30" s="25" t="s">
        <v>118</v>
      </c>
      <c r="E30" s="25" t="s">
        <v>119</v>
      </c>
      <c r="F30" s="25" t="s">
        <v>120</v>
      </c>
      <c r="G30" s="27">
        <v>1600</v>
      </c>
      <c r="H30" s="25">
        <v>1984</v>
      </c>
      <c r="I30" s="27" t="s">
        <v>116</v>
      </c>
      <c r="J30" s="32">
        <v>1</v>
      </c>
      <c r="K30" s="10">
        <v>0.0008402777777777778</v>
      </c>
      <c r="L30" s="10"/>
      <c r="M30" s="10">
        <v>0.0012395833333333332</v>
      </c>
      <c r="N30" s="10"/>
      <c r="O30" s="11">
        <v>0.0005856481481481481</v>
      </c>
      <c r="P30" s="12">
        <v>0.0009351851851851853</v>
      </c>
      <c r="Q30" s="11">
        <v>0.0005717592592592592</v>
      </c>
      <c r="R30" s="12">
        <v>0.0008888888888888889</v>
      </c>
      <c r="S30" s="11">
        <v>0.000568287037037037</v>
      </c>
      <c r="T30" s="10"/>
      <c r="U30" s="13">
        <v>0.0006597222222222222</v>
      </c>
      <c r="V30" s="10">
        <v>0.0006180555555555555</v>
      </c>
      <c r="W30" s="13">
        <v>0.000642361111111111</v>
      </c>
      <c r="X30" s="10">
        <v>0.0006157407407407407</v>
      </c>
      <c r="Y30" s="13">
        <v>0.0006643518518518518</v>
      </c>
      <c r="Z30" s="10">
        <v>0.000605324074074074</v>
      </c>
      <c r="AA30" s="14">
        <f t="shared" si="2"/>
        <v>0.009435185185185185</v>
      </c>
      <c r="AB30" s="10">
        <f t="shared" si="3"/>
        <v>0.009435185185185185</v>
      </c>
      <c r="AC30" s="28">
        <v>57</v>
      </c>
    </row>
    <row r="31" spans="1:29" ht="15">
      <c r="A31" s="2">
        <v>12</v>
      </c>
      <c r="B31" s="24">
        <v>54</v>
      </c>
      <c r="C31" s="25" t="s">
        <v>108</v>
      </c>
      <c r="D31" s="25" t="s">
        <v>109</v>
      </c>
      <c r="E31" s="25" t="s">
        <v>43</v>
      </c>
      <c r="F31" s="25">
        <v>924</v>
      </c>
      <c r="G31" s="27">
        <v>1984</v>
      </c>
      <c r="H31" s="25">
        <v>1976</v>
      </c>
      <c r="I31" s="27" t="s">
        <v>95</v>
      </c>
      <c r="J31" s="34">
        <v>0.98</v>
      </c>
      <c r="K31" s="16">
        <v>0.001212962962962963</v>
      </c>
      <c r="L31" s="10"/>
      <c r="M31" s="16">
        <v>0.0012268518518518518</v>
      </c>
      <c r="N31" s="10"/>
      <c r="O31" s="11">
        <v>0.000587962962962963</v>
      </c>
      <c r="P31" s="12">
        <v>0.0008935185185185185</v>
      </c>
      <c r="Q31" s="11">
        <v>0.0005833333333333333</v>
      </c>
      <c r="R31" s="12">
        <v>0.0008761574074074073</v>
      </c>
      <c r="S31" s="11">
        <v>0.0005694444444444444</v>
      </c>
      <c r="T31" s="10"/>
      <c r="U31" s="13">
        <v>0.0006759259259259258</v>
      </c>
      <c r="V31" s="10">
        <v>0.000681712962962963</v>
      </c>
      <c r="W31" s="13">
        <v>0.0006087962962962962</v>
      </c>
      <c r="X31" s="10">
        <v>0.000636574074074074</v>
      </c>
      <c r="Y31" s="13">
        <v>0.0006087962962962962</v>
      </c>
      <c r="Z31" s="10">
        <v>0.0005960648148148148</v>
      </c>
      <c r="AA31" s="14">
        <f t="shared" si="2"/>
        <v>0.009758101851851851</v>
      </c>
      <c r="AB31" s="10">
        <f t="shared" si="3"/>
        <v>0.009562939814814814</v>
      </c>
      <c r="AC31" s="28">
        <v>54</v>
      </c>
    </row>
    <row r="32" spans="1:29" ht="15">
      <c r="A32" s="2">
        <v>13</v>
      </c>
      <c r="B32" s="24">
        <v>49</v>
      </c>
      <c r="C32" s="25" t="s">
        <v>96</v>
      </c>
      <c r="D32" s="25" t="s">
        <v>96</v>
      </c>
      <c r="E32" s="25" t="s">
        <v>38</v>
      </c>
      <c r="F32" s="26" t="s">
        <v>76</v>
      </c>
      <c r="G32" s="27">
        <v>1993</v>
      </c>
      <c r="H32" s="25">
        <v>1980</v>
      </c>
      <c r="I32" s="27" t="s">
        <v>95</v>
      </c>
      <c r="J32" s="33">
        <v>0.99</v>
      </c>
      <c r="K32" s="16">
        <v>0.001212962962962963</v>
      </c>
      <c r="L32" s="10"/>
      <c r="M32" s="16">
        <v>0.0012268518518518518</v>
      </c>
      <c r="N32" s="10"/>
      <c r="O32" s="11">
        <v>0.00059375</v>
      </c>
      <c r="P32" s="12">
        <v>0.0009074074074074073</v>
      </c>
      <c r="Q32" s="11">
        <v>0.0005960648148148148</v>
      </c>
      <c r="R32" s="12">
        <v>0.0009143518518518518</v>
      </c>
      <c r="S32" s="11">
        <v>0.0005509259259259258</v>
      </c>
      <c r="T32" s="10"/>
      <c r="U32" s="13">
        <v>0.0006041666666666666</v>
      </c>
      <c r="V32" s="10">
        <v>0.0006342592592592593</v>
      </c>
      <c r="W32" s="13">
        <v>0.0006342592592592593</v>
      </c>
      <c r="X32" s="10">
        <v>0.0006041666666666666</v>
      </c>
      <c r="Y32" s="13">
        <v>0.0006168981481481481</v>
      </c>
      <c r="Z32" s="10">
        <v>0.0005949074074074074</v>
      </c>
      <c r="AA32" s="14">
        <f t="shared" si="2"/>
        <v>0.009690972222222222</v>
      </c>
      <c r="AB32" s="10">
        <f t="shared" si="3"/>
        <v>0.0095940625</v>
      </c>
      <c r="AC32" s="28">
        <v>49</v>
      </c>
    </row>
    <row r="33" spans="1:29" ht="15">
      <c r="A33" s="2">
        <v>14</v>
      </c>
      <c r="B33" s="24">
        <v>53</v>
      </c>
      <c r="C33" s="25" t="s">
        <v>105</v>
      </c>
      <c r="D33" s="25" t="s">
        <v>106</v>
      </c>
      <c r="E33" s="25" t="s">
        <v>32</v>
      </c>
      <c r="F33" s="25" t="s">
        <v>107</v>
      </c>
      <c r="G33" s="27">
        <v>2000</v>
      </c>
      <c r="H33" s="25">
        <v>1981</v>
      </c>
      <c r="I33" s="27" t="s">
        <v>95</v>
      </c>
      <c r="J33" s="35">
        <v>0.99</v>
      </c>
      <c r="K33" s="10">
        <v>0.0009872685185185186</v>
      </c>
      <c r="L33" s="10"/>
      <c r="M33" s="10">
        <v>0.0009861111111111112</v>
      </c>
      <c r="N33" s="10"/>
      <c r="O33" s="11">
        <v>0.0006180555555555555</v>
      </c>
      <c r="P33" s="12">
        <v>0.0010023148148148148</v>
      </c>
      <c r="Q33" s="11">
        <v>0.0006099537037037036</v>
      </c>
      <c r="R33" s="12">
        <v>0.0009710648148148149</v>
      </c>
      <c r="S33" s="11">
        <v>0.0006562499999999999</v>
      </c>
      <c r="T33" s="10"/>
      <c r="U33" s="13">
        <v>0.0006932870370370371</v>
      </c>
      <c r="V33" s="10">
        <v>0.000673611111111111</v>
      </c>
      <c r="W33" s="13">
        <v>0.000681712962962963</v>
      </c>
      <c r="X33" s="10">
        <v>0.0006273148148148148</v>
      </c>
      <c r="Y33" s="13">
        <v>0.000662037037037037</v>
      </c>
      <c r="Z33" s="10">
        <v>0.0006331018518518518</v>
      </c>
      <c r="AA33" s="14">
        <f t="shared" si="2"/>
        <v>0.009802083333333333</v>
      </c>
      <c r="AB33" s="10">
        <f t="shared" si="3"/>
        <v>0.0097040625</v>
      </c>
      <c r="AC33" s="28">
        <v>53</v>
      </c>
    </row>
    <row r="34" spans="1:29" ht="15">
      <c r="A34" s="2">
        <v>15</v>
      </c>
      <c r="B34" s="24">
        <v>47</v>
      </c>
      <c r="C34" s="31" t="s">
        <v>86</v>
      </c>
      <c r="D34" s="25" t="s">
        <v>87</v>
      </c>
      <c r="E34" s="25" t="s">
        <v>88</v>
      </c>
      <c r="F34" s="25" t="s">
        <v>89</v>
      </c>
      <c r="G34" s="27">
        <v>2400</v>
      </c>
      <c r="H34" s="25">
        <v>1971</v>
      </c>
      <c r="I34" s="27" t="s">
        <v>73</v>
      </c>
      <c r="J34" s="36">
        <v>0.96</v>
      </c>
      <c r="K34" s="15">
        <v>0.0008715277777777777</v>
      </c>
      <c r="L34" s="15" t="s">
        <v>90</v>
      </c>
      <c r="M34" s="10">
        <v>0.0008715277777777777</v>
      </c>
      <c r="N34" s="10"/>
      <c r="O34" s="11">
        <v>0.0005972222222222222</v>
      </c>
      <c r="P34" s="12">
        <v>0.0009050925925925925</v>
      </c>
      <c r="Q34" s="11">
        <v>0.0005844907407407407</v>
      </c>
      <c r="R34" s="16">
        <v>0.0012743055555555557</v>
      </c>
      <c r="S34" s="11">
        <v>0.0005949074074074074</v>
      </c>
      <c r="T34" s="10"/>
      <c r="U34" s="13">
        <v>0.000673611111111111</v>
      </c>
      <c r="V34" s="10">
        <v>0.0008020833333333334</v>
      </c>
      <c r="W34" s="13">
        <v>0.0009340277777777778</v>
      </c>
      <c r="X34" s="10">
        <v>0.0007662037037037037</v>
      </c>
      <c r="Y34" s="13">
        <v>0.0006979166666666667</v>
      </c>
      <c r="Z34" s="10">
        <v>0.0007349537037037037</v>
      </c>
      <c r="AA34" s="14">
        <f t="shared" si="2"/>
        <v>0.010307870370370368</v>
      </c>
      <c r="AB34" s="10">
        <f t="shared" si="3"/>
        <v>0.009895555555555553</v>
      </c>
      <c r="AC34" s="28">
        <v>47</v>
      </c>
    </row>
    <row r="35" spans="2:29" ht="15">
      <c r="B35" s="24">
        <v>43</v>
      </c>
      <c r="C35" s="25" t="s">
        <v>70</v>
      </c>
      <c r="D35" s="25" t="s">
        <v>71</v>
      </c>
      <c r="E35" s="25" t="s">
        <v>72</v>
      </c>
      <c r="F35" s="25">
        <v>911</v>
      </c>
      <c r="G35" s="27">
        <v>2700</v>
      </c>
      <c r="H35" s="25">
        <v>1976</v>
      </c>
      <c r="I35" s="27" t="s">
        <v>73</v>
      </c>
      <c r="J35" s="32">
        <v>0.99</v>
      </c>
      <c r="K35" s="10">
        <v>0.0007569444444444444</v>
      </c>
      <c r="L35" s="10"/>
      <c r="M35" s="16">
        <v>0.0012916666666666667</v>
      </c>
      <c r="N35" s="10" t="s">
        <v>15</v>
      </c>
      <c r="O35" s="11"/>
      <c r="P35" s="12"/>
      <c r="Q35" s="11"/>
      <c r="R35" s="12"/>
      <c r="S35" s="11"/>
      <c r="T35" s="10"/>
      <c r="U35" s="13"/>
      <c r="V35" s="10"/>
      <c r="W35" s="13"/>
      <c r="X35" s="10"/>
      <c r="Y35" s="13"/>
      <c r="Z35" s="10"/>
      <c r="AA35" s="14" t="s">
        <v>15</v>
      </c>
      <c r="AB35" s="14" t="s">
        <v>15</v>
      </c>
      <c r="AC35" s="28">
        <v>43</v>
      </c>
    </row>
    <row r="36" spans="2:29" ht="15">
      <c r="B36" s="24">
        <v>51</v>
      </c>
      <c r="C36" s="25" t="s">
        <v>99</v>
      </c>
      <c r="D36" s="25" t="s">
        <v>100</v>
      </c>
      <c r="E36" s="25" t="s">
        <v>83</v>
      </c>
      <c r="F36" s="25" t="s">
        <v>84</v>
      </c>
      <c r="G36" s="27" t="s">
        <v>101</v>
      </c>
      <c r="H36" s="25">
        <v>1979</v>
      </c>
      <c r="I36" s="27" t="s">
        <v>95</v>
      </c>
      <c r="J36" s="32">
        <v>0.99</v>
      </c>
      <c r="K36" s="10">
        <v>0.0008402777777777778</v>
      </c>
      <c r="L36" s="10"/>
      <c r="M36" s="10">
        <v>0.000837962962962963</v>
      </c>
      <c r="N36" s="10"/>
      <c r="O36" s="11">
        <v>0.0005636574074074074</v>
      </c>
      <c r="P36" s="12">
        <v>0.0008645833333333333</v>
      </c>
      <c r="Q36" s="11">
        <v>0.0005590277777777778</v>
      </c>
      <c r="R36" s="12">
        <v>0.0008692129629629629</v>
      </c>
      <c r="S36" s="11">
        <v>0.0005694444444444444</v>
      </c>
      <c r="T36" s="10"/>
      <c r="U36" s="13">
        <v>0.0006192129629629629</v>
      </c>
      <c r="V36" s="10">
        <v>0.0005821759259259259</v>
      </c>
      <c r="W36" s="13" t="s">
        <v>15</v>
      </c>
      <c r="X36" s="10"/>
      <c r="Y36" s="13"/>
      <c r="Z36" s="10"/>
      <c r="AA36" s="14" t="s">
        <v>15</v>
      </c>
      <c r="AB36" s="14" t="s">
        <v>15</v>
      </c>
      <c r="AC36" s="28">
        <v>51</v>
      </c>
    </row>
    <row r="37" spans="2:29" ht="15">
      <c r="B37" s="24">
        <v>58</v>
      </c>
      <c r="C37" s="25" t="s">
        <v>121</v>
      </c>
      <c r="D37" s="25" t="s">
        <v>122</v>
      </c>
      <c r="E37" s="25" t="s">
        <v>123</v>
      </c>
      <c r="F37" s="25">
        <v>96</v>
      </c>
      <c r="G37" s="27">
        <v>1498</v>
      </c>
      <c r="H37" s="25">
        <v>1977</v>
      </c>
      <c r="I37" s="27" t="s">
        <v>116</v>
      </c>
      <c r="J37" s="32">
        <v>0.99</v>
      </c>
      <c r="K37" s="10">
        <v>0.0008564814814814815</v>
      </c>
      <c r="L37" s="10"/>
      <c r="M37" s="10">
        <v>0.0008715277777777777</v>
      </c>
      <c r="N37" s="10"/>
      <c r="O37" s="11">
        <v>0.0006331018518518518</v>
      </c>
      <c r="P37" s="12">
        <v>0.0009062499999999999</v>
      </c>
      <c r="Q37" s="11">
        <v>0.0006087962962962962</v>
      </c>
      <c r="R37" s="12" t="s">
        <v>15</v>
      </c>
      <c r="S37" s="11"/>
      <c r="T37" s="10"/>
      <c r="U37" s="13"/>
      <c r="V37" s="10"/>
      <c r="W37" s="13"/>
      <c r="X37" s="10"/>
      <c r="Y37" s="13"/>
      <c r="Z37" s="10"/>
      <c r="AA37" s="14" t="s">
        <v>15</v>
      </c>
      <c r="AB37" s="14" t="s">
        <v>15</v>
      </c>
      <c r="AC37" s="28">
        <v>58</v>
      </c>
    </row>
    <row r="38" spans="2:29" ht="15">
      <c r="B38" s="24">
        <v>61</v>
      </c>
      <c r="C38" s="25" t="s">
        <v>42</v>
      </c>
      <c r="D38" s="25" t="s">
        <v>130</v>
      </c>
      <c r="E38" s="25" t="s">
        <v>60</v>
      </c>
      <c r="F38" s="26" t="s">
        <v>131</v>
      </c>
      <c r="G38" s="27">
        <v>1298</v>
      </c>
      <c r="H38" s="25">
        <v>1975</v>
      </c>
      <c r="I38" s="27" t="s">
        <v>128</v>
      </c>
      <c r="J38" s="32">
        <v>0.98</v>
      </c>
      <c r="K38" s="10">
        <v>0.0009444444444444444</v>
      </c>
      <c r="L38" s="10"/>
      <c r="M38" s="10">
        <v>0.0009409722222222222</v>
      </c>
      <c r="N38" s="10"/>
      <c r="O38" s="11">
        <v>0.0006863425925925926</v>
      </c>
      <c r="P38" s="12"/>
      <c r="Q38" s="11"/>
      <c r="R38" s="12" t="s">
        <v>14</v>
      </c>
      <c r="S38" s="11"/>
      <c r="T38" s="10"/>
      <c r="U38" s="13"/>
      <c r="V38" s="10"/>
      <c r="W38" s="13"/>
      <c r="X38" s="10"/>
      <c r="Y38" s="13"/>
      <c r="Z38" s="10"/>
      <c r="AA38" s="14" t="s">
        <v>15</v>
      </c>
      <c r="AB38" s="14" t="s">
        <v>15</v>
      </c>
      <c r="AC38" s="28">
        <v>61</v>
      </c>
    </row>
    <row r="39" spans="2:29" ht="15">
      <c r="B39" s="24">
        <v>62</v>
      </c>
      <c r="C39" s="25" t="s">
        <v>132</v>
      </c>
      <c r="D39" s="25" t="s">
        <v>133</v>
      </c>
      <c r="E39" s="25" t="s">
        <v>93</v>
      </c>
      <c r="F39" s="26" t="s">
        <v>134</v>
      </c>
      <c r="G39" s="27">
        <v>1200</v>
      </c>
      <c r="H39" s="25">
        <v>1968</v>
      </c>
      <c r="I39" s="27" t="s">
        <v>128</v>
      </c>
      <c r="J39" s="32">
        <v>0.96</v>
      </c>
      <c r="K39" s="10">
        <v>0.0009351851851851853</v>
      </c>
      <c r="L39" s="10"/>
      <c r="M39" s="10">
        <v>0.000980324074074074</v>
      </c>
      <c r="N39" s="10"/>
      <c r="O39" s="11">
        <v>0.0006759259259259258</v>
      </c>
      <c r="P39" s="12"/>
      <c r="Q39" s="11"/>
      <c r="R39" s="12" t="s">
        <v>14</v>
      </c>
      <c r="S39" s="11"/>
      <c r="T39" s="10"/>
      <c r="U39" s="13"/>
      <c r="V39" s="10"/>
      <c r="W39" s="13"/>
      <c r="X39" s="10"/>
      <c r="Y39" s="13"/>
      <c r="Z39" s="10"/>
      <c r="AA39" s="14" t="s">
        <v>15</v>
      </c>
      <c r="AB39" s="14" t="s">
        <v>15</v>
      </c>
      <c r="AC39" s="28">
        <v>62</v>
      </c>
    </row>
  </sheetData>
  <sheetProtection/>
  <mergeCells count="3">
    <mergeCell ref="E1:F1"/>
    <mergeCell ref="B6:C6"/>
    <mergeCell ref="B19:C19"/>
  </mergeCells>
  <printOptions horizontalCentered="1" verticalCentered="1"/>
  <pageMargins left="0.5902777777777778" right="0.5902777777777778" top="1.457638888888889" bottom="1.1638888888888888" header="0.7875" footer="0.7875"/>
  <pageSetup fitToHeight="1" fitToWidth="1" horizontalDpi="300" verticalDpi="300" orientation="landscape" paperSize="9" scale="62" r:id="rId1"/>
  <headerFooter alignWithMargins="0">
    <oddHeader>&amp;C&amp;"Arial,Pogrubiony"&amp;12Wyniki w Grupach Classicauto Rally Dębica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421875" style="2" bestFit="1" customWidth="1"/>
    <col min="2" max="2" width="4.421875" style="1" customWidth="1"/>
    <col min="3" max="3" width="13.421875" style="1" bestFit="1" customWidth="1"/>
    <col min="4" max="5" width="0" style="1" hidden="1" customWidth="1"/>
    <col min="6" max="6" width="15.57421875" style="1" bestFit="1" customWidth="1"/>
    <col min="7" max="7" width="9.00390625" style="2" customWidth="1"/>
    <col min="8" max="8" width="0" style="1" hidden="1" customWidth="1"/>
    <col min="9" max="9" width="8.421875" style="2" customWidth="1"/>
    <col min="10" max="10" width="8.140625" style="3" customWidth="1"/>
    <col min="11" max="11" width="9.8515625" style="4" customWidth="1"/>
    <col min="12" max="12" width="4.00390625" style="4" customWidth="1"/>
    <col min="13" max="13" width="9.8515625" style="4" customWidth="1"/>
    <col min="14" max="14" width="3.7109375" style="4" customWidth="1"/>
    <col min="15" max="15" width="8.7109375" style="5" customWidth="1"/>
    <col min="16" max="16" width="8.7109375" style="6" customWidth="1"/>
    <col min="17" max="17" width="8.7109375" style="5" customWidth="1"/>
    <col min="18" max="18" width="8.7109375" style="6" customWidth="1"/>
    <col min="19" max="19" width="8.7109375" style="5" customWidth="1"/>
    <col min="20" max="20" width="4.28125" style="4" customWidth="1"/>
    <col min="21" max="21" width="9.7109375" style="7" customWidth="1"/>
    <col min="22" max="22" width="9.7109375" style="4" customWidth="1"/>
    <col min="23" max="23" width="9.7109375" style="7" customWidth="1"/>
    <col min="24" max="24" width="9.7109375" style="4" customWidth="1"/>
    <col min="25" max="25" width="9.7109375" style="7" customWidth="1"/>
    <col min="26" max="26" width="9.7109375" style="4" customWidth="1"/>
    <col min="27" max="27" width="8.421875" style="4" customWidth="1"/>
    <col min="28" max="28" width="12.28125" style="4" bestFit="1" customWidth="1"/>
    <col min="29" max="29" width="6.421875" style="8" customWidth="1"/>
  </cols>
  <sheetData>
    <row r="1" spans="1:29" s="23" customFormat="1" ht="12.75">
      <c r="A1" s="45" t="s">
        <v>148</v>
      </c>
      <c r="B1" s="17" t="s">
        <v>0</v>
      </c>
      <c r="C1" s="18" t="s">
        <v>1</v>
      </c>
      <c r="D1" s="18" t="s">
        <v>2</v>
      </c>
      <c r="E1" s="48" t="s">
        <v>3</v>
      </c>
      <c r="F1" s="48"/>
      <c r="G1" s="9" t="s">
        <v>5</v>
      </c>
      <c r="H1" s="18"/>
      <c r="I1" s="9"/>
      <c r="J1" s="19" t="s">
        <v>141</v>
      </c>
      <c r="K1" s="20" t="s">
        <v>6</v>
      </c>
      <c r="L1" s="20"/>
      <c r="M1" s="20" t="s">
        <v>7</v>
      </c>
      <c r="N1" s="20"/>
      <c r="O1" s="21" t="s">
        <v>8</v>
      </c>
      <c r="P1" s="20" t="s">
        <v>9</v>
      </c>
      <c r="Q1" s="21" t="s">
        <v>10</v>
      </c>
      <c r="R1" s="20" t="s">
        <v>11</v>
      </c>
      <c r="S1" s="21" t="s">
        <v>12</v>
      </c>
      <c r="T1" s="20"/>
      <c r="U1" s="21" t="s">
        <v>8</v>
      </c>
      <c r="V1" s="20" t="s">
        <v>9</v>
      </c>
      <c r="W1" s="21" t="s">
        <v>10</v>
      </c>
      <c r="X1" s="20" t="s">
        <v>11</v>
      </c>
      <c r="Y1" s="21" t="s">
        <v>12</v>
      </c>
      <c r="Z1" s="20" t="s">
        <v>13</v>
      </c>
      <c r="AA1" s="46" t="s">
        <v>146</v>
      </c>
      <c r="AB1" s="20" t="s">
        <v>147</v>
      </c>
      <c r="AC1" s="22" t="s">
        <v>0</v>
      </c>
    </row>
    <row r="2" spans="2:29" ht="15">
      <c r="B2" s="49"/>
      <c r="C2" s="50"/>
      <c r="D2" s="25"/>
      <c r="E2" s="25"/>
      <c r="F2" s="25"/>
      <c r="G2" s="27"/>
      <c r="H2" s="25"/>
      <c r="I2" s="27"/>
      <c r="J2" s="32"/>
      <c r="K2" s="10"/>
      <c r="L2" s="10"/>
      <c r="M2" s="16"/>
      <c r="N2" s="12"/>
      <c r="O2" s="11"/>
      <c r="P2" s="12"/>
      <c r="Q2" s="11"/>
      <c r="R2" s="12"/>
      <c r="S2" s="11"/>
      <c r="T2" s="10"/>
      <c r="U2" s="13"/>
      <c r="V2" s="10"/>
      <c r="W2" s="13"/>
      <c r="X2" s="10"/>
      <c r="Y2" s="13"/>
      <c r="Z2" s="10"/>
      <c r="AA2" s="14"/>
      <c r="AB2" s="10"/>
      <c r="AC2" s="28"/>
    </row>
    <row r="3" spans="1:29" ht="15">
      <c r="A3" s="2">
        <v>1</v>
      </c>
      <c r="B3" s="24">
        <v>32</v>
      </c>
      <c r="C3" s="25" t="s">
        <v>30</v>
      </c>
      <c r="D3" s="25" t="s">
        <v>31</v>
      </c>
      <c r="E3" s="25" t="s">
        <v>32</v>
      </c>
      <c r="F3" s="26" t="s">
        <v>33</v>
      </c>
      <c r="G3" s="27" t="s">
        <v>34</v>
      </c>
      <c r="H3" s="25">
        <v>1981</v>
      </c>
      <c r="I3" s="27" t="s">
        <v>35</v>
      </c>
      <c r="J3" s="32">
        <v>1</v>
      </c>
      <c r="K3" s="10">
        <v>0.04243055555555555</v>
      </c>
      <c r="L3" s="10"/>
      <c r="M3" s="10">
        <v>0.0007291666666666667</v>
      </c>
      <c r="N3" s="10"/>
      <c r="O3" s="11">
        <v>0.00047800925925925924</v>
      </c>
      <c r="P3" s="12">
        <v>0.0007523148148148148</v>
      </c>
      <c r="Q3" s="11">
        <v>0.0004814814814814815</v>
      </c>
      <c r="R3" s="12">
        <v>0.0007500000000000001</v>
      </c>
      <c r="S3" s="11">
        <v>0.00046527777777777773</v>
      </c>
      <c r="T3" s="10"/>
      <c r="U3" s="13">
        <v>0.0005393518518518517</v>
      </c>
      <c r="V3" s="10">
        <v>0.0005127314814814814</v>
      </c>
      <c r="W3" s="13">
        <v>0.0005289351851851851</v>
      </c>
      <c r="X3" s="10">
        <v>0.00046527777777777773</v>
      </c>
      <c r="Y3" s="13">
        <v>0.0005266203703703703</v>
      </c>
      <c r="Z3" s="10">
        <v>0.0004583333333333333</v>
      </c>
      <c r="AA3" s="14">
        <f>K3+M3+O3+P3+Q3+R3+S3+U3+V3+W3+X3+Y3+Z3</f>
        <v>0.04911805555555556</v>
      </c>
      <c r="AB3" s="10">
        <f>J3*AA3</f>
        <v>0.04911805555555556</v>
      </c>
      <c r="AC3" s="28">
        <v>32</v>
      </c>
    </row>
    <row r="4" spans="1:29" ht="15">
      <c r="A4" s="2">
        <v>2</v>
      </c>
      <c r="B4" s="24">
        <v>33</v>
      </c>
      <c r="C4" s="25" t="s">
        <v>36</v>
      </c>
      <c r="D4" s="25" t="s">
        <v>37</v>
      </c>
      <c r="E4" s="25" t="s">
        <v>38</v>
      </c>
      <c r="F4" s="26" t="s">
        <v>39</v>
      </c>
      <c r="G4" s="27" t="s">
        <v>40</v>
      </c>
      <c r="H4" s="25">
        <v>1993</v>
      </c>
      <c r="I4" s="27" t="s">
        <v>35</v>
      </c>
      <c r="J4" s="32">
        <v>1</v>
      </c>
      <c r="K4" s="10">
        <v>0.0007233796296296296</v>
      </c>
      <c r="L4" s="10"/>
      <c r="M4" s="10">
        <v>0.0007314814814814815</v>
      </c>
      <c r="N4" s="10"/>
      <c r="O4" s="11">
        <v>0.00047685185185185184</v>
      </c>
      <c r="P4" s="16">
        <v>0.0010497685185185185</v>
      </c>
      <c r="Q4" s="11">
        <v>0.0005046296296296296</v>
      </c>
      <c r="R4" s="12">
        <v>0.000792824074074074</v>
      </c>
      <c r="S4" s="11">
        <v>0.0004803240740740741</v>
      </c>
      <c r="T4" s="10"/>
      <c r="U4" s="13">
        <v>0.000587962962962963</v>
      </c>
      <c r="V4" s="10">
        <v>0.0005</v>
      </c>
      <c r="W4" s="13">
        <v>0.0005381944444444443</v>
      </c>
      <c r="X4" s="10">
        <v>0.0004895833333333333</v>
      </c>
      <c r="Y4" s="13">
        <v>0.0005509259259259258</v>
      </c>
      <c r="Z4" s="10">
        <v>0.00046643518518518513</v>
      </c>
      <c r="AA4" s="14">
        <f>K4+M4+O4+P4+Q4+R4+S4+U4+V4+W4+X4+Y4+Z4</f>
        <v>0.00789236111111111</v>
      </c>
      <c r="AB4" s="10">
        <f>J4*AA4</f>
        <v>0.00789236111111111</v>
      </c>
      <c r="AC4" s="28">
        <v>33</v>
      </c>
    </row>
    <row r="5" spans="1:29" ht="15">
      <c r="A5" s="2">
        <v>3</v>
      </c>
      <c r="B5" s="24">
        <v>34</v>
      </c>
      <c r="C5" s="25" t="s">
        <v>41</v>
      </c>
      <c r="D5" s="25" t="s">
        <v>42</v>
      </c>
      <c r="E5" s="25" t="s">
        <v>43</v>
      </c>
      <c r="F5" s="25" t="s">
        <v>44</v>
      </c>
      <c r="G5" s="27">
        <v>3164</v>
      </c>
      <c r="H5" s="25">
        <v>1984</v>
      </c>
      <c r="I5" s="27" t="s">
        <v>35</v>
      </c>
      <c r="J5" s="32">
        <v>1</v>
      </c>
      <c r="K5" s="10">
        <v>0.0008252314814814815</v>
      </c>
      <c r="L5" s="10"/>
      <c r="M5" s="10">
        <v>0.000849537037037037</v>
      </c>
      <c r="N5" s="10"/>
      <c r="O5" s="11">
        <v>0.0005578703703703704</v>
      </c>
      <c r="P5" s="12">
        <v>0.0008680555555555555</v>
      </c>
      <c r="Q5" s="11">
        <v>0.0005474537037037036</v>
      </c>
      <c r="R5" s="12">
        <v>0.0008680555555555555</v>
      </c>
      <c r="S5" s="11">
        <v>0.0005347222222222221</v>
      </c>
      <c r="T5" s="10"/>
      <c r="U5" s="13">
        <v>0.0005925925925925926</v>
      </c>
      <c r="V5" s="10">
        <v>0.0005960648148148148</v>
      </c>
      <c r="W5" s="13">
        <v>0.00059375</v>
      </c>
      <c r="X5" s="10">
        <v>0.0005694444444444444</v>
      </c>
      <c r="Y5" s="13">
        <v>0.0006099537037037036</v>
      </c>
      <c r="Z5" s="10">
        <v>0.0005960648148148148</v>
      </c>
      <c r="AA5" s="14">
        <f>K5+M5+O5+P5+Q5+R5+S5+U5+V5+W5+X5+Y5+Z5</f>
        <v>0.008608796296296295</v>
      </c>
      <c r="AB5" s="10">
        <f>J5*AA5</f>
        <v>0.008608796296296295</v>
      </c>
      <c r="AC5" s="28">
        <v>34</v>
      </c>
    </row>
    <row r="6" spans="2:29" ht="15">
      <c r="B6" s="24">
        <v>36</v>
      </c>
      <c r="C6" s="25" t="s">
        <v>45</v>
      </c>
      <c r="D6" s="25" t="s">
        <v>46</v>
      </c>
      <c r="E6" s="25" t="s">
        <v>19</v>
      </c>
      <c r="F6" s="25" t="s">
        <v>47</v>
      </c>
      <c r="G6" s="27" t="s">
        <v>48</v>
      </c>
      <c r="H6" s="25">
        <v>1992</v>
      </c>
      <c r="I6" s="27" t="s">
        <v>35</v>
      </c>
      <c r="J6" s="32">
        <v>1</v>
      </c>
      <c r="K6" s="10">
        <v>0.0008159722222222222</v>
      </c>
      <c r="L6" s="10"/>
      <c r="M6" s="10">
        <v>0.0007719907407407407</v>
      </c>
      <c r="N6" s="10"/>
      <c r="O6" s="11">
        <v>0.0005381944444444443</v>
      </c>
      <c r="P6" s="12">
        <v>0.00115625</v>
      </c>
      <c r="Q6" s="11">
        <v>0.0005185185185185185</v>
      </c>
      <c r="R6" s="12">
        <v>0.0008090277777777779</v>
      </c>
      <c r="S6" s="11">
        <v>0.0005347222222222221</v>
      </c>
      <c r="T6" s="10"/>
      <c r="U6" s="13">
        <v>0.0005810185185185185</v>
      </c>
      <c r="V6" s="10">
        <v>0.000517361111111111</v>
      </c>
      <c r="W6" s="13" t="s">
        <v>14</v>
      </c>
      <c r="X6" s="10"/>
      <c r="Y6" s="13"/>
      <c r="Z6" s="10"/>
      <c r="AA6" s="14" t="s">
        <v>15</v>
      </c>
      <c r="AB6" s="10" t="s">
        <v>15</v>
      </c>
      <c r="AC6" s="28">
        <v>36</v>
      </c>
    </row>
    <row r="7" spans="2:29" ht="15">
      <c r="B7" s="24"/>
      <c r="C7" s="25"/>
      <c r="D7" s="25"/>
      <c r="E7" s="25"/>
      <c r="F7" s="25"/>
      <c r="G7" s="27"/>
      <c r="H7" s="25"/>
      <c r="I7" s="27"/>
      <c r="J7" s="32"/>
      <c r="K7" s="10"/>
      <c r="L7" s="10"/>
      <c r="M7" s="10"/>
      <c r="N7" s="10"/>
      <c r="O7" s="11"/>
      <c r="P7" s="12"/>
      <c r="Q7" s="11"/>
      <c r="R7" s="12"/>
      <c r="S7" s="11"/>
      <c r="T7" s="10"/>
      <c r="U7" s="13"/>
      <c r="V7" s="10"/>
      <c r="W7" s="13"/>
      <c r="X7" s="10"/>
      <c r="Y7" s="13"/>
      <c r="Z7" s="10"/>
      <c r="AA7" s="14"/>
      <c r="AB7" s="10"/>
      <c r="AC7" s="28"/>
    </row>
    <row r="8" spans="1:29" ht="15">
      <c r="A8" s="2">
        <v>1</v>
      </c>
      <c r="B8" s="24">
        <v>38</v>
      </c>
      <c r="C8" s="25" t="s">
        <v>53</v>
      </c>
      <c r="D8" s="25" t="s">
        <v>53</v>
      </c>
      <c r="E8" s="25" t="s">
        <v>54</v>
      </c>
      <c r="F8" s="25" t="s">
        <v>55</v>
      </c>
      <c r="G8" s="27">
        <v>2300</v>
      </c>
      <c r="H8" s="25">
        <v>1986</v>
      </c>
      <c r="I8" s="27" t="s">
        <v>52</v>
      </c>
      <c r="J8" s="32">
        <v>1</v>
      </c>
      <c r="K8" s="10">
        <v>0.0007534722222222222</v>
      </c>
      <c r="L8" s="10"/>
      <c r="M8" s="10">
        <v>0.0007696759259259259</v>
      </c>
      <c r="N8" s="10"/>
      <c r="O8" s="11">
        <v>0.0005405092592592591</v>
      </c>
      <c r="P8" s="15">
        <v>0.0008101851851851852</v>
      </c>
      <c r="Q8" s="11">
        <v>0.000511574074074074</v>
      </c>
      <c r="R8" s="12">
        <v>0.0008101851851851852</v>
      </c>
      <c r="S8" s="11">
        <v>0.0005011574074074074</v>
      </c>
      <c r="T8" s="10"/>
      <c r="U8" s="13">
        <v>0.0005891203703703704</v>
      </c>
      <c r="V8" s="10">
        <v>0.0006064814814814814</v>
      </c>
      <c r="W8" s="13">
        <v>0.0005925925925925926</v>
      </c>
      <c r="X8" s="10">
        <v>0.000574074074074074</v>
      </c>
      <c r="Y8" s="13">
        <v>0.0005868055555555555</v>
      </c>
      <c r="Z8" s="10">
        <v>0.0005752314814814814</v>
      </c>
      <c r="AA8" s="14">
        <f>K8+M8+O8+P8+Q8+R8+S8+U8+V8+W8+X8+Y8+Z8</f>
        <v>0.008221064814814815</v>
      </c>
      <c r="AB8" s="10">
        <f>J8*AA8</f>
        <v>0.008221064814814815</v>
      </c>
      <c r="AC8" s="28">
        <v>38</v>
      </c>
    </row>
    <row r="9" spans="1:29" ht="15">
      <c r="A9" s="2">
        <v>2</v>
      </c>
      <c r="B9" s="24">
        <v>39</v>
      </c>
      <c r="C9" s="25" t="s">
        <v>56</v>
      </c>
      <c r="D9" s="25" t="s">
        <v>57</v>
      </c>
      <c r="E9" s="25" t="s">
        <v>43</v>
      </c>
      <c r="F9" s="25">
        <v>968</v>
      </c>
      <c r="G9" s="27">
        <v>2999</v>
      </c>
      <c r="H9" s="25">
        <v>1991</v>
      </c>
      <c r="I9" s="27" t="s">
        <v>52</v>
      </c>
      <c r="J9" s="32">
        <v>1</v>
      </c>
      <c r="K9" s="10">
        <v>0.000792824074074074</v>
      </c>
      <c r="L9" s="10"/>
      <c r="M9" s="10">
        <v>0.0007638888888888889</v>
      </c>
      <c r="N9" s="10"/>
      <c r="O9" s="11">
        <v>0.0005231481481481481</v>
      </c>
      <c r="P9" s="15">
        <v>0.0008263888888888889</v>
      </c>
      <c r="Q9" s="11">
        <v>0.0005347222222222221</v>
      </c>
      <c r="R9" s="12">
        <v>0.0008263888888888889</v>
      </c>
      <c r="S9" s="11">
        <v>0.0005162037037037036</v>
      </c>
      <c r="T9" s="10"/>
      <c r="U9" s="13">
        <v>0.0005902777777777778</v>
      </c>
      <c r="V9" s="10">
        <v>0.0007476851851851852</v>
      </c>
      <c r="W9" s="13">
        <v>0.0006111111111111111</v>
      </c>
      <c r="X9" s="10">
        <v>0.0006689814814814816</v>
      </c>
      <c r="Y9" s="13">
        <v>0.0005810185185185185</v>
      </c>
      <c r="Z9" s="10">
        <v>0.0006273148148148148</v>
      </c>
      <c r="AA9" s="14">
        <f>K9+M9+O9+P9+Q9+R9+S9+U9+V9+W9+X9+Y9+Z9</f>
        <v>0.008609953703703703</v>
      </c>
      <c r="AB9" s="10">
        <f>J9*AA9</f>
        <v>0.008609953703703703</v>
      </c>
      <c r="AC9" s="28">
        <v>39</v>
      </c>
    </row>
    <row r="10" spans="2:29" ht="15">
      <c r="B10" s="24">
        <v>37</v>
      </c>
      <c r="C10" s="25" t="s">
        <v>49</v>
      </c>
      <c r="D10" s="25" t="s">
        <v>50</v>
      </c>
      <c r="E10" s="25" t="s">
        <v>43</v>
      </c>
      <c r="F10" s="26" t="s">
        <v>51</v>
      </c>
      <c r="G10" s="27">
        <v>2479</v>
      </c>
      <c r="H10" s="25">
        <v>1986</v>
      </c>
      <c r="I10" s="27" t="s">
        <v>52</v>
      </c>
      <c r="J10" s="32">
        <v>1</v>
      </c>
      <c r="K10" s="10">
        <v>0.0007835648148148148</v>
      </c>
      <c r="L10" s="10"/>
      <c r="M10" s="10">
        <v>0.0007789351851851852</v>
      </c>
      <c r="N10" s="10"/>
      <c r="O10" s="11">
        <v>0.0005254629629629629</v>
      </c>
      <c r="P10" s="12" t="s">
        <v>16</v>
      </c>
      <c r="Q10" s="11"/>
      <c r="R10" s="12"/>
      <c r="S10" s="11"/>
      <c r="T10" s="10"/>
      <c r="U10" s="13"/>
      <c r="V10" s="10"/>
      <c r="W10" s="13"/>
      <c r="X10" s="10"/>
      <c r="Y10" s="13"/>
      <c r="Z10" s="10"/>
      <c r="AA10" s="14" t="s">
        <v>15</v>
      </c>
      <c r="AB10" s="10" t="s">
        <v>15</v>
      </c>
      <c r="AC10" s="28">
        <v>37</v>
      </c>
    </row>
    <row r="11" spans="2:29" ht="15">
      <c r="B11" s="24"/>
      <c r="C11" s="25"/>
      <c r="D11" s="25"/>
      <c r="E11" s="25"/>
      <c r="F11" s="26"/>
      <c r="G11" s="27"/>
      <c r="H11" s="25"/>
      <c r="I11" s="27"/>
      <c r="J11" s="32"/>
      <c r="K11" s="10"/>
      <c r="L11" s="10"/>
      <c r="M11" s="10"/>
      <c r="N11" s="10"/>
      <c r="O11" s="11"/>
      <c r="P11" s="12"/>
      <c r="Q11" s="11"/>
      <c r="R11" s="12"/>
      <c r="S11" s="11"/>
      <c r="T11" s="10"/>
      <c r="U11" s="13"/>
      <c r="V11" s="10"/>
      <c r="W11" s="13"/>
      <c r="X11" s="10"/>
      <c r="Y11" s="13"/>
      <c r="Z11" s="10"/>
      <c r="AA11" s="14"/>
      <c r="AB11" s="10"/>
      <c r="AC11" s="28"/>
    </row>
    <row r="12" spans="1:29" ht="15">
      <c r="A12" s="2">
        <v>1</v>
      </c>
      <c r="B12" s="24">
        <v>41</v>
      </c>
      <c r="C12" s="25" t="s">
        <v>63</v>
      </c>
      <c r="D12" s="25" t="s">
        <v>64</v>
      </c>
      <c r="E12" s="25" t="s">
        <v>65</v>
      </c>
      <c r="F12" s="25" t="s">
        <v>66</v>
      </c>
      <c r="G12" s="27">
        <v>1998</v>
      </c>
      <c r="H12" s="25">
        <v>1990</v>
      </c>
      <c r="I12" s="27" t="s">
        <v>62</v>
      </c>
      <c r="J12" s="32">
        <v>1</v>
      </c>
      <c r="K12" s="10">
        <v>0.0008055555555555556</v>
      </c>
      <c r="L12" s="10"/>
      <c r="M12" s="10">
        <v>0.0007893518518518518</v>
      </c>
      <c r="N12" s="10"/>
      <c r="O12" s="11">
        <v>0.0005243055555555555</v>
      </c>
      <c r="P12" s="12">
        <v>0.0008680555555555555</v>
      </c>
      <c r="Q12" s="11">
        <v>0.000511574074074074</v>
      </c>
      <c r="R12" s="12">
        <v>0.0008159722222222222</v>
      </c>
      <c r="S12" s="11">
        <v>0.0005</v>
      </c>
      <c r="T12" s="10"/>
      <c r="U12" s="13">
        <v>0.0005821759259259259</v>
      </c>
      <c r="V12" s="10">
        <v>0.0005810185185185185</v>
      </c>
      <c r="W12" s="13">
        <v>0.0007662037037037037</v>
      </c>
      <c r="X12" s="10">
        <v>0.0005462962962962962</v>
      </c>
      <c r="Y12" s="13">
        <v>0.000574074074074074</v>
      </c>
      <c r="Z12" s="10">
        <v>0.0005347222222222221</v>
      </c>
      <c r="AA12" s="14">
        <f>K12+M12+O12+P12+Q12+R12+S12+U12+V12+W12+X12+Y12+Z12</f>
        <v>0.008399305555555556</v>
      </c>
      <c r="AB12" s="10">
        <f>J12*AA12</f>
        <v>0.008399305555555556</v>
      </c>
      <c r="AC12" s="28">
        <v>41</v>
      </c>
    </row>
    <row r="13" spans="1:29" ht="15">
      <c r="A13" s="2">
        <v>2</v>
      </c>
      <c r="B13" s="24">
        <v>40</v>
      </c>
      <c r="C13" s="25" t="s">
        <v>58</v>
      </c>
      <c r="D13" s="25" t="s">
        <v>59</v>
      </c>
      <c r="E13" s="25" t="s">
        <v>60</v>
      </c>
      <c r="F13" s="26" t="s">
        <v>61</v>
      </c>
      <c r="G13" s="27">
        <v>1905</v>
      </c>
      <c r="H13" s="25">
        <v>1989</v>
      </c>
      <c r="I13" s="27" t="s">
        <v>62</v>
      </c>
      <c r="J13" s="32">
        <v>1</v>
      </c>
      <c r="K13" s="10">
        <v>0.0008275462962962963</v>
      </c>
      <c r="L13" s="10"/>
      <c r="M13" s="10">
        <v>0.0008425925925925927</v>
      </c>
      <c r="N13" s="10"/>
      <c r="O13" s="11">
        <v>0.0005625</v>
      </c>
      <c r="P13" s="12">
        <v>0.0008541666666666667</v>
      </c>
      <c r="Q13" s="11">
        <v>0.0005381944444444443</v>
      </c>
      <c r="R13" s="12">
        <v>0.0008472222222222222</v>
      </c>
      <c r="S13" s="11">
        <v>0.0005393518518518517</v>
      </c>
      <c r="T13" s="10"/>
      <c r="U13" s="13">
        <v>0.0006111111111111111</v>
      </c>
      <c r="V13" s="10">
        <v>0.0006111111111111111</v>
      </c>
      <c r="W13" s="13">
        <v>0.0006076388888888888</v>
      </c>
      <c r="X13" s="10">
        <v>0.0005775462962962963</v>
      </c>
      <c r="Y13" s="13">
        <v>0.0006122685185185185</v>
      </c>
      <c r="Z13" s="10">
        <v>0.0005706018518518518</v>
      </c>
      <c r="AA13" s="14">
        <f>K13+M13+O13+P13+Q13+R13+S13+U13+V13+W13+X13+Y13+Z13</f>
        <v>0.00860185185185185</v>
      </c>
      <c r="AB13" s="10">
        <f>J13*AA13</f>
        <v>0.00860185185185185</v>
      </c>
      <c r="AC13" s="28">
        <v>40</v>
      </c>
    </row>
    <row r="14" spans="1:29" ht="15">
      <c r="A14" s="2">
        <v>3</v>
      </c>
      <c r="B14" s="24">
        <v>42</v>
      </c>
      <c r="C14" s="29" t="s">
        <v>67</v>
      </c>
      <c r="D14" s="29" t="s">
        <v>67</v>
      </c>
      <c r="E14" s="29" t="s">
        <v>68</v>
      </c>
      <c r="F14" s="29" t="s">
        <v>69</v>
      </c>
      <c r="G14" s="30">
        <v>1800</v>
      </c>
      <c r="H14" s="29">
        <v>1990</v>
      </c>
      <c r="I14" s="30" t="s">
        <v>62</v>
      </c>
      <c r="J14" s="32">
        <v>1</v>
      </c>
      <c r="K14" s="10">
        <v>0.0008449074074074074</v>
      </c>
      <c r="L14" s="10"/>
      <c r="M14" s="10">
        <v>0.0008692129629629629</v>
      </c>
      <c r="N14" s="10"/>
      <c r="O14" s="11">
        <v>0.00059375</v>
      </c>
      <c r="P14" s="12">
        <v>0.0009456018518518518</v>
      </c>
      <c r="Q14" s="11">
        <v>0.0005590277777777778</v>
      </c>
      <c r="R14" s="12">
        <v>0.0009224537037037037</v>
      </c>
      <c r="S14" s="11">
        <v>0.0005613425925925926</v>
      </c>
      <c r="T14" s="10"/>
      <c r="U14" s="13">
        <v>0.00059375</v>
      </c>
      <c r="V14" s="10">
        <v>0.0008252314814814815</v>
      </c>
      <c r="W14" s="13">
        <v>0.0006666666666666666</v>
      </c>
      <c r="X14" s="10">
        <v>0.0006921296296296297</v>
      </c>
      <c r="Y14" s="13">
        <v>0.0006539351851851851</v>
      </c>
      <c r="Z14" s="10">
        <v>0.0006666666666666666</v>
      </c>
      <c r="AA14" s="14">
        <f>K14+M14+O14+P14+Q14+R14+S14+U14+V14+W14+X14+Y14+Z14</f>
        <v>0.009394675925925924</v>
      </c>
      <c r="AB14" s="10">
        <f>J14*AA14</f>
        <v>0.009394675925925924</v>
      </c>
      <c r="AC14" s="28">
        <v>42</v>
      </c>
    </row>
    <row r="15" spans="1:29" ht="15">
      <c r="A15" s="2">
        <v>4</v>
      </c>
      <c r="B15" s="24">
        <v>63</v>
      </c>
      <c r="C15" s="25" t="s">
        <v>135</v>
      </c>
      <c r="D15" s="25" t="s">
        <v>136</v>
      </c>
      <c r="E15" s="25" t="s">
        <v>93</v>
      </c>
      <c r="F15" s="26" t="s">
        <v>137</v>
      </c>
      <c r="G15" s="27">
        <v>1482</v>
      </c>
      <c r="H15" s="25">
        <v>1985</v>
      </c>
      <c r="I15" s="27" t="s">
        <v>62</v>
      </c>
      <c r="J15" s="32">
        <v>1</v>
      </c>
      <c r="K15" s="10">
        <v>0.0009722222222222222</v>
      </c>
      <c r="L15" s="10"/>
      <c r="M15" s="10">
        <v>0.0009861111111111112</v>
      </c>
      <c r="N15" s="10"/>
      <c r="O15" s="11">
        <v>0.0006932870370370371</v>
      </c>
      <c r="P15" s="12">
        <v>0.0009918981481481482</v>
      </c>
      <c r="Q15" s="11">
        <v>0.0006597222222222222</v>
      </c>
      <c r="R15" s="12">
        <v>0.0012824074074074075</v>
      </c>
      <c r="S15" s="11">
        <v>0.0006643518518518518</v>
      </c>
      <c r="T15" s="10"/>
      <c r="U15" s="13">
        <v>0.0007210648148148148</v>
      </c>
      <c r="V15" s="10">
        <v>0.000724537037037037</v>
      </c>
      <c r="W15" s="13">
        <v>0.000673611111111111</v>
      </c>
      <c r="X15" s="10">
        <v>0.0006956018518518519</v>
      </c>
      <c r="Y15" s="13">
        <v>0.0006712962962962962</v>
      </c>
      <c r="Z15" s="10">
        <v>0.0007002314814814815</v>
      </c>
      <c r="AA15" s="14">
        <f>K15+M15+O15+P15+Q15+R15+S15+U15+V15+W15+X15+Y15+Z15</f>
        <v>0.010436342592592594</v>
      </c>
      <c r="AB15" s="10">
        <f>J15*AA15</f>
        <v>0.010436342592592594</v>
      </c>
      <c r="AC15" s="28">
        <v>63</v>
      </c>
    </row>
    <row r="16" spans="1:29" ht="15">
      <c r="A16" s="2">
        <v>5</v>
      </c>
      <c r="B16" s="24">
        <v>64</v>
      </c>
      <c r="C16" s="25" t="s">
        <v>138</v>
      </c>
      <c r="D16" s="25" t="s">
        <v>138</v>
      </c>
      <c r="E16" s="25" t="s">
        <v>139</v>
      </c>
      <c r="F16" s="26" t="s">
        <v>140</v>
      </c>
      <c r="G16" s="27">
        <v>986</v>
      </c>
      <c r="H16" s="25">
        <v>1989</v>
      </c>
      <c r="I16" s="27" t="s">
        <v>62</v>
      </c>
      <c r="J16" s="32">
        <v>1</v>
      </c>
      <c r="K16" s="10">
        <v>0.0011793981481481482</v>
      </c>
      <c r="L16" s="10"/>
      <c r="M16" s="10">
        <v>0.0012546296296296296</v>
      </c>
      <c r="N16" s="10"/>
      <c r="O16" s="11">
        <v>0.0007777777777777778</v>
      </c>
      <c r="P16" s="12">
        <v>0.0012465277777777776</v>
      </c>
      <c r="Q16" s="11">
        <v>0.0008449074074074074</v>
      </c>
      <c r="R16" s="12">
        <v>0.0012581018518518518</v>
      </c>
      <c r="S16" s="11">
        <v>0.0008819444444444444</v>
      </c>
      <c r="T16" s="10"/>
      <c r="U16" s="13">
        <v>0.0008090277777777779</v>
      </c>
      <c r="V16" s="10">
        <v>0.0008888888888888889</v>
      </c>
      <c r="W16" s="13">
        <v>0.0007800925925925926</v>
      </c>
      <c r="X16" s="10">
        <v>0.0008252314814814815</v>
      </c>
      <c r="Y16" s="13">
        <v>0.0007847222222222224</v>
      </c>
      <c r="Z16" s="10">
        <v>0.0008240740740740741</v>
      </c>
      <c r="AA16" s="14">
        <f>K16+M16+O16+P16+Q16+R16+S16+U16+V16+W16+X16+Y16+Z16</f>
        <v>0.012355324074074076</v>
      </c>
      <c r="AB16" s="10">
        <f>J16*AA16</f>
        <v>0.012355324074074076</v>
      </c>
      <c r="AC16" s="28">
        <v>64</v>
      </c>
    </row>
    <row r="17" spans="2:29" ht="15">
      <c r="B17" s="49"/>
      <c r="C17" s="50"/>
      <c r="D17" s="29"/>
      <c r="E17" s="29"/>
      <c r="F17" s="29"/>
      <c r="G17" s="30"/>
      <c r="H17" s="29"/>
      <c r="I17" s="30"/>
      <c r="J17" s="32"/>
      <c r="K17" s="10"/>
      <c r="L17" s="10"/>
      <c r="M17" s="10"/>
      <c r="N17" s="10"/>
      <c r="O17" s="11"/>
      <c r="P17" s="12"/>
      <c r="Q17" s="11"/>
      <c r="R17" s="12"/>
      <c r="S17" s="11"/>
      <c r="T17" s="10"/>
      <c r="U17" s="13"/>
      <c r="V17" s="10"/>
      <c r="W17" s="13"/>
      <c r="X17" s="10"/>
      <c r="Y17" s="13"/>
      <c r="Z17" s="10"/>
      <c r="AA17" s="14"/>
      <c r="AB17" s="10"/>
      <c r="AC17" s="28"/>
    </row>
    <row r="18" spans="1:29" ht="15">
      <c r="A18" s="2">
        <v>1</v>
      </c>
      <c r="B18" s="24">
        <v>44</v>
      </c>
      <c r="C18" s="25" t="s">
        <v>74</v>
      </c>
      <c r="D18" s="25" t="s">
        <v>75</v>
      </c>
      <c r="E18" s="25" t="s">
        <v>38</v>
      </c>
      <c r="F18" s="26" t="s">
        <v>76</v>
      </c>
      <c r="G18" s="27" t="s">
        <v>77</v>
      </c>
      <c r="H18" s="25">
        <v>1971</v>
      </c>
      <c r="I18" s="27" t="s">
        <v>73</v>
      </c>
      <c r="J18" s="32">
        <v>0.96</v>
      </c>
      <c r="K18" s="10">
        <v>0.0008599537037037037</v>
      </c>
      <c r="L18" s="10"/>
      <c r="M18" s="10">
        <v>0.0008657407407407408</v>
      </c>
      <c r="N18" s="10"/>
      <c r="O18" s="11">
        <v>0.0005717592592592592</v>
      </c>
      <c r="P18" s="12">
        <v>0.0009201388888888889</v>
      </c>
      <c r="Q18" s="11">
        <v>0.0005590277777777778</v>
      </c>
      <c r="R18" s="12">
        <v>0.0008946759259259259</v>
      </c>
      <c r="S18" s="11">
        <v>0.0005601851851851852</v>
      </c>
      <c r="T18" s="10"/>
      <c r="U18" s="13">
        <v>0.0006284722222222222</v>
      </c>
      <c r="V18" s="10">
        <v>0.0006157407407407407</v>
      </c>
      <c r="W18" s="13">
        <v>0.000625</v>
      </c>
      <c r="X18" s="10">
        <v>0.0006087962962962962</v>
      </c>
      <c r="Y18" s="13">
        <v>0.0006469907407407407</v>
      </c>
      <c r="Z18" s="10">
        <v>0.0005844907407407407</v>
      </c>
      <c r="AA18" s="14">
        <f>K18+M18+O18+P18+Q18+R18+S18+U18+V18+W18+X18+Y18+Z18</f>
        <v>0.008940972222222223</v>
      </c>
      <c r="AB18" s="10">
        <f>J18*AA18</f>
        <v>0.008583333333333333</v>
      </c>
      <c r="AC18" s="28">
        <v>44</v>
      </c>
    </row>
    <row r="19" spans="1:29" ht="15">
      <c r="A19" s="2">
        <v>2</v>
      </c>
      <c r="B19" s="24">
        <v>45</v>
      </c>
      <c r="C19" s="25" t="s">
        <v>78</v>
      </c>
      <c r="D19" s="25" t="s">
        <v>79</v>
      </c>
      <c r="E19" s="25" t="s">
        <v>38</v>
      </c>
      <c r="F19" s="26" t="s">
        <v>80</v>
      </c>
      <c r="G19" s="27">
        <v>2798</v>
      </c>
      <c r="H19" s="25">
        <v>1984</v>
      </c>
      <c r="I19" s="27" t="s">
        <v>73</v>
      </c>
      <c r="J19" s="32">
        <v>1</v>
      </c>
      <c r="K19" s="10">
        <v>0.0009525462962962963</v>
      </c>
      <c r="L19" s="10"/>
      <c r="M19" s="10">
        <v>0.0008611111111111111</v>
      </c>
      <c r="N19" s="10"/>
      <c r="O19" s="11">
        <v>0.0005590277777777778</v>
      </c>
      <c r="P19" s="12">
        <v>0.0008541666666666667</v>
      </c>
      <c r="Q19" s="11">
        <v>0.0005324074074074073</v>
      </c>
      <c r="R19" s="12">
        <v>0.0008576388888888889</v>
      </c>
      <c r="S19" s="11">
        <v>0.0005381944444444443</v>
      </c>
      <c r="T19" s="10"/>
      <c r="U19" s="13">
        <v>0.0006354166666666667</v>
      </c>
      <c r="V19" s="10">
        <v>0.0006203703703703703</v>
      </c>
      <c r="W19" s="13">
        <v>0.0006180555555555555</v>
      </c>
      <c r="X19" s="10">
        <v>0.0005925925925925926</v>
      </c>
      <c r="Y19" s="13">
        <v>0.0006180555555555555</v>
      </c>
      <c r="Z19" s="10">
        <v>0.0005856481481481481</v>
      </c>
      <c r="AA19" s="14">
        <f>K19+M19+O19+P19+Q19+R19+S19+U19+V19+W19+X19+Y19+Z19</f>
        <v>0.00882523148148148</v>
      </c>
      <c r="AB19" s="10">
        <f>J19*AA19</f>
        <v>0.00882523148148148</v>
      </c>
      <c r="AC19" s="28">
        <v>45</v>
      </c>
    </row>
    <row r="20" spans="1:29" ht="15">
      <c r="A20" s="2">
        <v>3</v>
      </c>
      <c r="B20" s="24">
        <v>46</v>
      </c>
      <c r="C20" s="25" t="s">
        <v>81</v>
      </c>
      <c r="D20" s="25" t="s">
        <v>82</v>
      </c>
      <c r="E20" s="25" t="s">
        <v>83</v>
      </c>
      <c r="F20" s="25" t="s">
        <v>84</v>
      </c>
      <c r="G20" s="27" t="s">
        <v>85</v>
      </c>
      <c r="H20" s="25">
        <v>1981</v>
      </c>
      <c r="I20" s="27" t="s">
        <v>73</v>
      </c>
      <c r="J20" s="32">
        <v>0.99</v>
      </c>
      <c r="K20" s="10">
        <v>0.0012916666666666667</v>
      </c>
      <c r="L20" s="10"/>
      <c r="M20" s="10">
        <v>0.0008703703703703703</v>
      </c>
      <c r="N20" s="10"/>
      <c r="O20" s="11">
        <v>0.0005231481481481481</v>
      </c>
      <c r="P20" s="12">
        <v>0.0008506944444444444</v>
      </c>
      <c r="Q20" s="11">
        <v>0.0005254629629629629</v>
      </c>
      <c r="R20" s="12">
        <v>0.000849537037037037</v>
      </c>
      <c r="S20" s="11">
        <v>0.0005243055555555555</v>
      </c>
      <c r="T20" s="10"/>
      <c r="U20" s="13">
        <v>0.0006192129629629629</v>
      </c>
      <c r="V20" s="10">
        <v>0.0006574074074074074</v>
      </c>
      <c r="W20" s="13">
        <v>0.0006261574074074074</v>
      </c>
      <c r="X20" s="10">
        <v>0.0006180555555555555</v>
      </c>
      <c r="Y20" s="13">
        <v>0.000625</v>
      </c>
      <c r="Z20" s="10">
        <v>0.0006388888888888888</v>
      </c>
      <c r="AA20" s="14">
        <f>K20+M20+O20+P20+Q20+R20+S20+U20+V20+W20+X20+Y20+Z20</f>
        <v>0.009219907407407408</v>
      </c>
      <c r="AB20" s="10">
        <f>J20*AA20</f>
        <v>0.009127708333333333</v>
      </c>
      <c r="AC20" s="28">
        <v>46</v>
      </c>
    </row>
    <row r="21" spans="1:29" ht="15">
      <c r="A21" s="2">
        <v>4</v>
      </c>
      <c r="B21" s="24">
        <v>47</v>
      </c>
      <c r="C21" s="31" t="s">
        <v>86</v>
      </c>
      <c r="D21" s="25" t="s">
        <v>87</v>
      </c>
      <c r="E21" s="25" t="s">
        <v>88</v>
      </c>
      <c r="F21" s="25" t="s">
        <v>89</v>
      </c>
      <c r="G21" s="27">
        <v>2400</v>
      </c>
      <c r="H21" s="25">
        <v>1971</v>
      </c>
      <c r="I21" s="27" t="s">
        <v>73</v>
      </c>
      <c r="J21" s="32">
        <v>0.96</v>
      </c>
      <c r="K21" s="15">
        <v>0.0008715277777777777</v>
      </c>
      <c r="L21" s="15" t="s">
        <v>90</v>
      </c>
      <c r="M21" s="10">
        <v>0.0008715277777777777</v>
      </c>
      <c r="N21" s="10"/>
      <c r="O21" s="11">
        <v>0.0005972222222222222</v>
      </c>
      <c r="P21" s="12">
        <v>0.0009050925925925925</v>
      </c>
      <c r="Q21" s="11">
        <v>0.0005844907407407407</v>
      </c>
      <c r="R21" s="16">
        <v>0.0012743055555555557</v>
      </c>
      <c r="S21" s="11">
        <v>0.0005949074074074074</v>
      </c>
      <c r="T21" s="10"/>
      <c r="U21" s="13">
        <v>0.000673611111111111</v>
      </c>
      <c r="V21" s="10">
        <v>0.0008020833333333334</v>
      </c>
      <c r="W21" s="13">
        <v>0.0009340277777777778</v>
      </c>
      <c r="X21" s="10">
        <v>0.0007662037037037037</v>
      </c>
      <c r="Y21" s="13">
        <v>0.0006979166666666667</v>
      </c>
      <c r="Z21" s="10">
        <v>0.0007349537037037037</v>
      </c>
      <c r="AA21" s="14">
        <f>K21+M21+O21+P21+Q21+R21+S21+U21+V21+W21+X21+Y21+Z21</f>
        <v>0.010307870370370368</v>
      </c>
      <c r="AB21" s="10">
        <f>J21*AA21</f>
        <v>0.009895555555555553</v>
      </c>
      <c r="AC21" s="28">
        <v>47</v>
      </c>
    </row>
    <row r="22" spans="2:29" ht="15">
      <c r="B22" s="24">
        <v>43</v>
      </c>
      <c r="C22" s="25" t="s">
        <v>70</v>
      </c>
      <c r="D22" s="25" t="s">
        <v>71</v>
      </c>
      <c r="E22" s="25" t="s">
        <v>72</v>
      </c>
      <c r="F22" s="25">
        <v>911</v>
      </c>
      <c r="G22" s="27">
        <v>2700</v>
      </c>
      <c r="H22" s="25">
        <v>1976</v>
      </c>
      <c r="I22" s="27" t="s">
        <v>73</v>
      </c>
      <c r="J22" s="32">
        <v>0.99</v>
      </c>
      <c r="K22" s="10">
        <v>0.0007569444444444444</v>
      </c>
      <c r="L22" s="10"/>
      <c r="M22" s="16">
        <v>0.0012916666666666667</v>
      </c>
      <c r="N22" s="10" t="s">
        <v>15</v>
      </c>
      <c r="O22" s="11"/>
      <c r="P22" s="12"/>
      <c r="Q22" s="11"/>
      <c r="R22" s="12"/>
      <c r="S22" s="11"/>
      <c r="T22" s="10"/>
      <c r="U22" s="13"/>
      <c r="V22" s="10"/>
      <c r="W22" s="13"/>
      <c r="X22" s="10"/>
      <c r="Y22" s="13"/>
      <c r="Z22" s="10"/>
      <c r="AA22" s="14" t="s">
        <v>15</v>
      </c>
      <c r="AB22" s="10" t="s">
        <v>15</v>
      </c>
      <c r="AC22" s="28">
        <v>43</v>
      </c>
    </row>
    <row r="23" spans="2:29" ht="15">
      <c r="B23" s="24"/>
      <c r="C23" s="25"/>
      <c r="D23" s="25"/>
      <c r="E23" s="25"/>
      <c r="F23" s="25"/>
      <c r="G23" s="27"/>
      <c r="H23" s="25"/>
      <c r="I23" s="27"/>
      <c r="J23" s="34"/>
      <c r="K23" s="10"/>
      <c r="L23" s="10"/>
      <c r="M23" s="16"/>
      <c r="N23" s="10"/>
      <c r="O23" s="11"/>
      <c r="P23" s="12"/>
      <c r="Q23" s="11"/>
      <c r="R23" s="12"/>
      <c r="S23" s="11"/>
      <c r="T23" s="10"/>
      <c r="U23" s="13"/>
      <c r="V23" s="10"/>
      <c r="W23" s="13"/>
      <c r="X23" s="10"/>
      <c r="Y23" s="13"/>
      <c r="Z23" s="10"/>
      <c r="AA23" s="14"/>
      <c r="AB23" s="10"/>
      <c r="AC23" s="28"/>
    </row>
    <row r="24" spans="1:29" ht="15">
      <c r="A24" s="2">
        <v>1</v>
      </c>
      <c r="B24" s="24">
        <v>48</v>
      </c>
      <c r="C24" s="25" t="s">
        <v>91</v>
      </c>
      <c r="D24" s="25" t="s">
        <v>92</v>
      </c>
      <c r="E24" s="25" t="s">
        <v>93</v>
      </c>
      <c r="F24" s="25" t="s">
        <v>94</v>
      </c>
      <c r="G24" s="27">
        <v>1995</v>
      </c>
      <c r="H24" s="25">
        <v>1982</v>
      </c>
      <c r="I24" s="27" t="s">
        <v>95</v>
      </c>
      <c r="J24" s="34">
        <v>1</v>
      </c>
      <c r="K24" s="10">
        <v>0.0008090277777777779</v>
      </c>
      <c r="L24" s="10"/>
      <c r="M24" s="10">
        <v>0.000818287037037037</v>
      </c>
      <c r="N24" s="10"/>
      <c r="O24" s="11">
        <v>0.0005625</v>
      </c>
      <c r="P24" s="12">
        <v>0.0008680555555555555</v>
      </c>
      <c r="Q24" s="11">
        <v>0.0005462962962962962</v>
      </c>
      <c r="R24" s="12">
        <v>0.0008599537037037037</v>
      </c>
      <c r="S24" s="11">
        <v>0.000556712962962963</v>
      </c>
      <c r="T24" s="10"/>
      <c r="U24" s="13">
        <v>0.0006099537037037036</v>
      </c>
      <c r="V24" s="10">
        <v>0.0005509259259259258</v>
      </c>
      <c r="W24" s="13">
        <v>0.0006041666666666666</v>
      </c>
      <c r="X24" s="10">
        <v>0.0005625</v>
      </c>
      <c r="Y24" s="13">
        <v>0.0006226851851851852</v>
      </c>
      <c r="Z24" s="10">
        <v>0.0005694444444444444</v>
      </c>
      <c r="AA24" s="14">
        <f aca="true" t="shared" si="0" ref="AA24:AA30">K24+M24+O24+P24+Q24+R24+S24+U24+V24+W24+X24+Y24+Z24</f>
        <v>0.008540509259259258</v>
      </c>
      <c r="AB24" s="10">
        <f aca="true" t="shared" si="1" ref="AB24:AB30">J24*AA24</f>
        <v>0.008540509259259258</v>
      </c>
      <c r="AC24" s="28">
        <v>48</v>
      </c>
    </row>
    <row r="25" spans="1:29" ht="15">
      <c r="A25" s="2">
        <v>2</v>
      </c>
      <c r="B25" s="24">
        <v>55</v>
      </c>
      <c r="C25" s="25" t="s">
        <v>110</v>
      </c>
      <c r="D25" s="25" t="s">
        <v>111</v>
      </c>
      <c r="E25" s="25" t="s">
        <v>38</v>
      </c>
      <c r="F25" s="26" t="s">
        <v>76</v>
      </c>
      <c r="G25" s="27">
        <v>1988</v>
      </c>
      <c r="H25" s="25">
        <v>1981</v>
      </c>
      <c r="I25" s="27" t="s">
        <v>95</v>
      </c>
      <c r="J25" s="32">
        <v>0.99</v>
      </c>
      <c r="K25" s="10">
        <v>0.0008541666666666667</v>
      </c>
      <c r="L25" s="10"/>
      <c r="M25" s="10">
        <v>0.0009641203703703704</v>
      </c>
      <c r="N25" s="10"/>
      <c r="O25" s="11">
        <v>0.0005995370370370371</v>
      </c>
      <c r="P25" s="12">
        <v>0.000943287037037037</v>
      </c>
      <c r="Q25" s="11">
        <v>0.0005671296296296296</v>
      </c>
      <c r="R25" s="12">
        <v>0.0009224537037037037</v>
      </c>
      <c r="S25" s="11">
        <v>0.0005729166666666666</v>
      </c>
      <c r="T25" s="10"/>
      <c r="U25" s="13">
        <v>0.0006400462962962962</v>
      </c>
      <c r="V25" s="10">
        <v>0.0006180555555555555</v>
      </c>
      <c r="W25" s="13">
        <v>0.0006168981481481481</v>
      </c>
      <c r="X25" s="10">
        <v>0.0006030092592592592</v>
      </c>
      <c r="Y25" s="13">
        <v>0.0006168981481481481</v>
      </c>
      <c r="Z25" s="10">
        <v>0.0005798611111111111</v>
      </c>
      <c r="AA25" s="14">
        <f t="shared" si="0"/>
        <v>0.00909837962962963</v>
      </c>
      <c r="AB25" s="10">
        <f t="shared" si="1"/>
        <v>0.009007395833333334</v>
      </c>
      <c r="AC25" s="28">
        <v>55</v>
      </c>
    </row>
    <row r="26" spans="1:29" ht="15">
      <c r="A26" s="2">
        <v>3</v>
      </c>
      <c r="B26" s="24">
        <v>52</v>
      </c>
      <c r="C26" s="25" t="s">
        <v>102</v>
      </c>
      <c r="D26" s="25" t="s">
        <v>103</v>
      </c>
      <c r="E26" s="25" t="s">
        <v>68</v>
      </c>
      <c r="F26" s="25" t="s">
        <v>104</v>
      </c>
      <c r="G26" s="27">
        <v>1977</v>
      </c>
      <c r="H26" s="25">
        <v>1982</v>
      </c>
      <c r="I26" s="27" t="s">
        <v>95</v>
      </c>
      <c r="J26" s="32">
        <v>1</v>
      </c>
      <c r="K26" s="10">
        <v>0.0008599537037037037</v>
      </c>
      <c r="L26" s="10"/>
      <c r="M26" s="10">
        <v>0.0008784722222222222</v>
      </c>
      <c r="N26" s="10"/>
      <c r="O26" s="11">
        <v>0.0005902777777777778</v>
      </c>
      <c r="P26" s="12">
        <v>0.0008993055555555555</v>
      </c>
      <c r="Q26" s="11">
        <v>0.0005694444444444444</v>
      </c>
      <c r="R26" s="12">
        <v>0.0009027777777777777</v>
      </c>
      <c r="S26" s="11">
        <v>0.0005613425925925926</v>
      </c>
      <c r="T26" s="10"/>
      <c r="U26" s="13">
        <v>0.0006493055555555555</v>
      </c>
      <c r="V26" s="10">
        <v>0.000630787037037037</v>
      </c>
      <c r="W26" s="13">
        <v>0.0006550925925925925</v>
      </c>
      <c r="X26" s="10">
        <v>0.0006168981481481481</v>
      </c>
      <c r="Y26" s="13">
        <v>0.0006562499999999999</v>
      </c>
      <c r="Z26" s="10">
        <v>0.0006064814814814814</v>
      </c>
      <c r="AA26" s="14">
        <f t="shared" si="0"/>
        <v>0.00907638888888889</v>
      </c>
      <c r="AB26" s="10">
        <f t="shared" si="1"/>
        <v>0.00907638888888889</v>
      </c>
      <c r="AC26" s="28">
        <v>52</v>
      </c>
    </row>
    <row r="27" spans="1:29" ht="15">
      <c r="A27" s="2">
        <v>4</v>
      </c>
      <c r="B27" s="24">
        <v>50</v>
      </c>
      <c r="C27" s="25" t="s">
        <v>97</v>
      </c>
      <c r="D27" s="25" t="s">
        <v>97</v>
      </c>
      <c r="E27" s="25" t="s">
        <v>43</v>
      </c>
      <c r="F27" s="26" t="s">
        <v>98</v>
      </c>
      <c r="G27" s="27">
        <v>1960</v>
      </c>
      <c r="H27" s="25">
        <v>1978</v>
      </c>
      <c r="I27" s="27" t="s">
        <v>95</v>
      </c>
      <c r="J27" s="32">
        <v>0.99</v>
      </c>
      <c r="K27" s="10">
        <v>0.0008692129629629629</v>
      </c>
      <c r="L27" s="10"/>
      <c r="M27" s="10">
        <v>0.0008877314814814814</v>
      </c>
      <c r="N27" s="10"/>
      <c r="O27" s="11">
        <v>0.0006099537037037036</v>
      </c>
      <c r="P27" s="12">
        <v>0.0009062499999999999</v>
      </c>
      <c r="Q27" s="11">
        <v>0.0007060185185185186</v>
      </c>
      <c r="R27" s="12">
        <v>0.0009131944444444444</v>
      </c>
      <c r="S27" s="11">
        <v>0.0005833333333333333</v>
      </c>
      <c r="T27" s="10"/>
      <c r="U27" s="13">
        <v>0.0006643518518518518</v>
      </c>
      <c r="V27" s="10">
        <v>0.000642361111111111</v>
      </c>
      <c r="W27" s="13">
        <v>0.0006493055555555555</v>
      </c>
      <c r="X27" s="10">
        <v>0.000630787037037037</v>
      </c>
      <c r="Y27" s="13">
        <v>0.0006261574074074074</v>
      </c>
      <c r="Z27" s="10">
        <v>0.0006157407407407407</v>
      </c>
      <c r="AA27" s="14">
        <f t="shared" si="0"/>
        <v>0.009304398148148148</v>
      </c>
      <c r="AB27" s="10">
        <f t="shared" si="1"/>
        <v>0.009211354166666666</v>
      </c>
      <c r="AC27" s="28">
        <v>50</v>
      </c>
    </row>
    <row r="28" spans="1:29" ht="15">
      <c r="A28" s="2">
        <v>5</v>
      </c>
      <c r="B28" s="24">
        <v>54</v>
      </c>
      <c r="C28" s="25" t="s">
        <v>108</v>
      </c>
      <c r="D28" s="25" t="s">
        <v>109</v>
      </c>
      <c r="E28" s="25" t="s">
        <v>43</v>
      </c>
      <c r="F28" s="25">
        <v>924</v>
      </c>
      <c r="G28" s="27">
        <v>1984</v>
      </c>
      <c r="H28" s="25">
        <v>1976</v>
      </c>
      <c r="I28" s="27" t="s">
        <v>95</v>
      </c>
      <c r="J28" s="34">
        <v>0.98</v>
      </c>
      <c r="K28" s="16">
        <v>0.001212962962962963</v>
      </c>
      <c r="L28" s="10"/>
      <c r="M28" s="16">
        <v>0.0012268518518518518</v>
      </c>
      <c r="N28" s="10"/>
      <c r="O28" s="11">
        <v>0.000587962962962963</v>
      </c>
      <c r="P28" s="12">
        <v>0.0008935185185185185</v>
      </c>
      <c r="Q28" s="11">
        <v>0.0005833333333333333</v>
      </c>
      <c r="R28" s="12">
        <v>0.0008761574074074073</v>
      </c>
      <c r="S28" s="11">
        <v>0.0005694444444444444</v>
      </c>
      <c r="T28" s="10"/>
      <c r="U28" s="13">
        <v>0.0006759259259259258</v>
      </c>
      <c r="V28" s="10">
        <v>0.000681712962962963</v>
      </c>
      <c r="W28" s="13">
        <v>0.0006087962962962962</v>
      </c>
      <c r="X28" s="10">
        <v>0.000636574074074074</v>
      </c>
      <c r="Y28" s="13">
        <v>0.0006087962962962962</v>
      </c>
      <c r="Z28" s="10">
        <v>0.0005960648148148148</v>
      </c>
      <c r="AA28" s="14">
        <f t="shared" si="0"/>
        <v>0.009758101851851851</v>
      </c>
      <c r="AB28" s="10">
        <f t="shared" si="1"/>
        <v>0.009562939814814814</v>
      </c>
      <c r="AC28" s="28">
        <v>54</v>
      </c>
    </row>
    <row r="29" spans="1:29" ht="15">
      <c r="A29" s="2">
        <v>6</v>
      </c>
      <c r="B29" s="24">
        <v>49</v>
      </c>
      <c r="C29" s="25" t="s">
        <v>96</v>
      </c>
      <c r="D29" s="25" t="s">
        <v>96</v>
      </c>
      <c r="E29" s="25" t="s">
        <v>38</v>
      </c>
      <c r="F29" s="26" t="s">
        <v>76</v>
      </c>
      <c r="G29" s="27">
        <v>1993</v>
      </c>
      <c r="H29" s="25">
        <v>1980</v>
      </c>
      <c r="I29" s="27" t="s">
        <v>95</v>
      </c>
      <c r="J29" s="33">
        <v>0.99</v>
      </c>
      <c r="K29" s="16">
        <v>0.001212962962962963</v>
      </c>
      <c r="L29" s="10"/>
      <c r="M29" s="16">
        <v>0.0012268518518518518</v>
      </c>
      <c r="N29" s="10"/>
      <c r="O29" s="11">
        <v>0.00059375</v>
      </c>
      <c r="P29" s="12">
        <v>0.0009074074074074073</v>
      </c>
      <c r="Q29" s="11">
        <v>0.0005960648148148148</v>
      </c>
      <c r="R29" s="12">
        <v>0.0009143518518518518</v>
      </c>
      <c r="S29" s="11">
        <v>0.0005509259259259258</v>
      </c>
      <c r="T29" s="10"/>
      <c r="U29" s="13">
        <v>0.0006041666666666666</v>
      </c>
      <c r="V29" s="10">
        <v>0.0006342592592592593</v>
      </c>
      <c r="W29" s="13">
        <v>0.0006342592592592593</v>
      </c>
      <c r="X29" s="10">
        <v>0.0006041666666666666</v>
      </c>
      <c r="Y29" s="13">
        <v>0.0006168981481481481</v>
      </c>
      <c r="Z29" s="10">
        <v>0.0005949074074074074</v>
      </c>
      <c r="AA29" s="14">
        <f t="shared" si="0"/>
        <v>0.009690972222222222</v>
      </c>
      <c r="AB29" s="10">
        <f t="shared" si="1"/>
        <v>0.0095940625</v>
      </c>
      <c r="AC29" s="28">
        <v>49</v>
      </c>
    </row>
    <row r="30" spans="1:29" ht="15">
      <c r="A30" s="2">
        <v>7</v>
      </c>
      <c r="B30" s="24">
        <v>53</v>
      </c>
      <c r="C30" s="25" t="s">
        <v>105</v>
      </c>
      <c r="D30" s="25" t="s">
        <v>106</v>
      </c>
      <c r="E30" s="25" t="s">
        <v>32</v>
      </c>
      <c r="F30" s="25" t="s">
        <v>107</v>
      </c>
      <c r="G30" s="27">
        <v>2000</v>
      </c>
      <c r="H30" s="25">
        <v>1981</v>
      </c>
      <c r="I30" s="27" t="s">
        <v>95</v>
      </c>
      <c r="J30" s="35">
        <v>0.99</v>
      </c>
      <c r="K30" s="10">
        <v>0.0009872685185185186</v>
      </c>
      <c r="L30" s="10"/>
      <c r="M30" s="10">
        <v>0.0009861111111111112</v>
      </c>
      <c r="N30" s="10"/>
      <c r="O30" s="11">
        <v>0.0006180555555555555</v>
      </c>
      <c r="P30" s="12">
        <v>0.0010023148148148148</v>
      </c>
      <c r="Q30" s="11">
        <v>0.0006099537037037036</v>
      </c>
      <c r="R30" s="12">
        <v>0.0009710648148148149</v>
      </c>
      <c r="S30" s="11">
        <v>0.0006562499999999999</v>
      </c>
      <c r="T30" s="10"/>
      <c r="U30" s="13">
        <v>0.0006932870370370371</v>
      </c>
      <c r="V30" s="10">
        <v>0.000673611111111111</v>
      </c>
      <c r="W30" s="13">
        <v>0.000681712962962963</v>
      </c>
      <c r="X30" s="10">
        <v>0.0006273148148148148</v>
      </c>
      <c r="Y30" s="13">
        <v>0.000662037037037037</v>
      </c>
      <c r="Z30" s="10">
        <v>0.0006331018518518518</v>
      </c>
      <c r="AA30" s="14">
        <f t="shared" si="0"/>
        <v>0.009802083333333333</v>
      </c>
      <c r="AB30" s="10">
        <f t="shared" si="1"/>
        <v>0.0097040625</v>
      </c>
      <c r="AC30" s="28">
        <v>53</v>
      </c>
    </row>
    <row r="31" spans="2:29" ht="15">
      <c r="B31" s="24">
        <v>51</v>
      </c>
      <c r="C31" s="25" t="s">
        <v>99</v>
      </c>
      <c r="D31" s="25" t="s">
        <v>100</v>
      </c>
      <c r="E31" s="25" t="s">
        <v>83</v>
      </c>
      <c r="F31" s="25" t="s">
        <v>84</v>
      </c>
      <c r="G31" s="27" t="s">
        <v>101</v>
      </c>
      <c r="H31" s="25">
        <v>1979</v>
      </c>
      <c r="I31" s="27" t="s">
        <v>95</v>
      </c>
      <c r="J31" s="32">
        <v>0.99</v>
      </c>
      <c r="K31" s="10">
        <v>0.0008402777777777778</v>
      </c>
      <c r="L31" s="10"/>
      <c r="M31" s="10">
        <v>0.000837962962962963</v>
      </c>
      <c r="N31" s="10"/>
      <c r="O31" s="11">
        <v>0.0005636574074074074</v>
      </c>
      <c r="P31" s="12">
        <v>0.0008645833333333333</v>
      </c>
      <c r="Q31" s="11">
        <v>0.0005590277777777778</v>
      </c>
      <c r="R31" s="12">
        <v>0.0008692129629629629</v>
      </c>
      <c r="S31" s="11">
        <v>0.0005694444444444444</v>
      </c>
      <c r="T31" s="10"/>
      <c r="U31" s="13">
        <v>0.0006192129629629629</v>
      </c>
      <c r="V31" s="10">
        <v>0.0005821759259259259</v>
      </c>
      <c r="W31" s="13" t="s">
        <v>15</v>
      </c>
      <c r="X31" s="10"/>
      <c r="Y31" s="13"/>
      <c r="Z31" s="10"/>
      <c r="AA31" s="14" t="s">
        <v>15</v>
      </c>
      <c r="AB31" s="10" t="s">
        <v>15</v>
      </c>
      <c r="AC31" s="28">
        <v>51</v>
      </c>
    </row>
    <row r="32" spans="2:29" ht="15">
      <c r="B32" s="24"/>
      <c r="C32" s="25"/>
      <c r="D32" s="25"/>
      <c r="E32" s="25"/>
      <c r="F32" s="25"/>
      <c r="G32" s="27"/>
      <c r="H32" s="25"/>
      <c r="I32" s="27"/>
      <c r="J32" s="36"/>
      <c r="K32" s="10"/>
      <c r="L32" s="10"/>
      <c r="M32" s="10"/>
      <c r="N32" s="10"/>
      <c r="O32" s="11"/>
      <c r="P32" s="12"/>
      <c r="Q32" s="11"/>
      <c r="R32" s="12"/>
      <c r="S32" s="11"/>
      <c r="T32" s="10"/>
      <c r="U32" s="13"/>
      <c r="V32" s="10"/>
      <c r="W32" s="13"/>
      <c r="X32" s="10"/>
      <c r="Y32" s="13"/>
      <c r="Z32" s="10"/>
      <c r="AA32" s="14"/>
      <c r="AB32" s="10"/>
      <c r="AC32" s="28"/>
    </row>
    <row r="33" spans="1:29" ht="15">
      <c r="A33" s="2">
        <v>1</v>
      </c>
      <c r="B33" s="24">
        <v>56</v>
      </c>
      <c r="C33" s="25" t="s">
        <v>112</v>
      </c>
      <c r="D33" s="25" t="s">
        <v>113</v>
      </c>
      <c r="E33" s="25" t="s">
        <v>114</v>
      </c>
      <c r="F33" s="26" t="s">
        <v>115</v>
      </c>
      <c r="G33" s="27">
        <v>1587</v>
      </c>
      <c r="H33" s="25">
        <v>1980</v>
      </c>
      <c r="I33" s="27" t="s">
        <v>116</v>
      </c>
      <c r="J33" s="36">
        <v>0.99</v>
      </c>
      <c r="K33" s="10">
        <v>0.0008564814814814815</v>
      </c>
      <c r="L33" s="10"/>
      <c r="M33" s="10">
        <v>0.0008796296296296296</v>
      </c>
      <c r="N33" s="10"/>
      <c r="O33" s="11">
        <v>0.0005821759259259259</v>
      </c>
      <c r="P33" s="12">
        <v>0.0008912037037037037</v>
      </c>
      <c r="Q33" s="11">
        <v>0.000574074074074074</v>
      </c>
      <c r="R33" s="12">
        <v>0.0008715277777777777</v>
      </c>
      <c r="S33" s="11">
        <v>0.0005706018518518518</v>
      </c>
      <c r="T33" s="10"/>
      <c r="U33" s="13">
        <v>0.0006354166666666667</v>
      </c>
      <c r="V33" s="10">
        <v>0.0006574074074074074</v>
      </c>
      <c r="W33" s="13">
        <v>0.0006319444444444444</v>
      </c>
      <c r="X33" s="10">
        <v>0.000630787037037037</v>
      </c>
      <c r="Y33" s="13">
        <v>0.0006400462962962962</v>
      </c>
      <c r="Z33" s="10">
        <v>0.0006273148148148148</v>
      </c>
      <c r="AA33" s="14">
        <f>K33+M33+O33+P33+Q33+R33+S33+U33+V33+W33+X33+Y33+Z33</f>
        <v>0.009048611111111111</v>
      </c>
      <c r="AB33" s="10">
        <f>J33*AA33</f>
        <v>0.008958125</v>
      </c>
      <c r="AC33" s="28">
        <v>56</v>
      </c>
    </row>
    <row r="34" spans="1:29" ht="15">
      <c r="A34" s="2">
        <v>2</v>
      </c>
      <c r="B34" s="24">
        <v>57</v>
      </c>
      <c r="C34" s="25" t="s">
        <v>117</v>
      </c>
      <c r="D34" s="25" t="s">
        <v>118</v>
      </c>
      <c r="E34" s="25" t="s">
        <v>119</v>
      </c>
      <c r="F34" s="25" t="s">
        <v>120</v>
      </c>
      <c r="G34" s="27">
        <v>1600</v>
      </c>
      <c r="H34" s="25">
        <v>1984</v>
      </c>
      <c r="I34" s="27" t="s">
        <v>116</v>
      </c>
      <c r="J34" s="36">
        <v>1</v>
      </c>
      <c r="K34" s="10">
        <v>0.0008402777777777778</v>
      </c>
      <c r="L34" s="10"/>
      <c r="M34" s="10">
        <v>0.0012395833333333332</v>
      </c>
      <c r="N34" s="10"/>
      <c r="O34" s="11">
        <v>0.0005856481481481481</v>
      </c>
      <c r="P34" s="12">
        <v>0.0009351851851851853</v>
      </c>
      <c r="Q34" s="11">
        <v>0.0005717592592592592</v>
      </c>
      <c r="R34" s="12">
        <v>0.0008888888888888889</v>
      </c>
      <c r="S34" s="11">
        <v>0.000568287037037037</v>
      </c>
      <c r="T34" s="10"/>
      <c r="U34" s="13">
        <v>0.0006597222222222222</v>
      </c>
      <c r="V34" s="10">
        <v>0.0006180555555555555</v>
      </c>
      <c r="W34" s="13">
        <v>0.000642361111111111</v>
      </c>
      <c r="X34" s="10">
        <v>0.0006157407407407407</v>
      </c>
      <c r="Y34" s="13">
        <v>0.0006643518518518518</v>
      </c>
      <c r="Z34" s="10">
        <v>0.000605324074074074</v>
      </c>
      <c r="AA34" s="14">
        <f>K34+M34+O34+P34+Q34+R34+S34+U34+V34+W34+X34+Y34+Z34</f>
        <v>0.009435185185185185</v>
      </c>
      <c r="AB34" s="10">
        <f>J34*AA34</f>
        <v>0.009435185185185185</v>
      </c>
      <c r="AC34" s="28">
        <v>57</v>
      </c>
    </row>
    <row r="35" spans="2:29" ht="15">
      <c r="B35" s="24">
        <v>58</v>
      </c>
      <c r="C35" s="25" t="s">
        <v>121</v>
      </c>
      <c r="D35" s="25" t="s">
        <v>122</v>
      </c>
      <c r="E35" s="25" t="s">
        <v>123</v>
      </c>
      <c r="F35" s="25">
        <v>96</v>
      </c>
      <c r="G35" s="27">
        <v>1498</v>
      </c>
      <c r="H35" s="25">
        <v>1977</v>
      </c>
      <c r="I35" s="27" t="s">
        <v>116</v>
      </c>
      <c r="J35" s="32">
        <v>0.99</v>
      </c>
      <c r="K35" s="10">
        <v>0.0008564814814814815</v>
      </c>
      <c r="L35" s="10"/>
      <c r="M35" s="10">
        <v>0.0008715277777777777</v>
      </c>
      <c r="N35" s="10"/>
      <c r="O35" s="11">
        <v>0.0006331018518518518</v>
      </c>
      <c r="P35" s="12">
        <v>0.0009062499999999999</v>
      </c>
      <c r="Q35" s="11">
        <v>0.0006087962962962962</v>
      </c>
      <c r="R35" s="12" t="s">
        <v>15</v>
      </c>
      <c r="S35" s="11"/>
      <c r="T35" s="10"/>
      <c r="U35" s="13"/>
      <c r="V35" s="10"/>
      <c r="W35" s="13"/>
      <c r="X35" s="10"/>
      <c r="Y35" s="13"/>
      <c r="Z35" s="10"/>
      <c r="AA35" s="14" t="s">
        <v>15</v>
      </c>
      <c r="AB35" s="10" t="s">
        <v>15</v>
      </c>
      <c r="AC35" s="28">
        <v>58</v>
      </c>
    </row>
    <row r="36" spans="2:29" ht="15">
      <c r="B36" s="24"/>
      <c r="C36" s="25"/>
      <c r="D36" s="25"/>
      <c r="E36" s="25"/>
      <c r="F36" s="25"/>
      <c r="G36" s="27"/>
      <c r="H36" s="25"/>
      <c r="I36" s="27"/>
      <c r="J36" s="32"/>
      <c r="K36" s="10"/>
      <c r="L36" s="10"/>
      <c r="M36" s="10"/>
      <c r="N36" s="10"/>
      <c r="O36" s="11"/>
      <c r="P36" s="12"/>
      <c r="Q36" s="11"/>
      <c r="R36" s="12"/>
      <c r="S36" s="11"/>
      <c r="T36" s="10"/>
      <c r="U36" s="13"/>
      <c r="V36" s="10"/>
      <c r="W36" s="13"/>
      <c r="X36" s="10"/>
      <c r="Y36" s="13"/>
      <c r="Z36" s="10"/>
      <c r="AA36" s="14"/>
      <c r="AB36" s="10"/>
      <c r="AC36" s="28"/>
    </row>
    <row r="37" spans="1:29" ht="15">
      <c r="A37" s="2">
        <v>1</v>
      </c>
      <c r="B37" s="24">
        <v>59</v>
      </c>
      <c r="C37" s="25" t="s">
        <v>124</v>
      </c>
      <c r="D37" s="25" t="s">
        <v>125</v>
      </c>
      <c r="E37" s="25" t="s">
        <v>126</v>
      </c>
      <c r="F37" s="26" t="s">
        <v>127</v>
      </c>
      <c r="G37" s="27">
        <v>1290</v>
      </c>
      <c r="H37" s="25">
        <v>1973</v>
      </c>
      <c r="I37" s="27" t="s">
        <v>128</v>
      </c>
      <c r="J37" s="32">
        <v>0.98</v>
      </c>
      <c r="K37" s="10">
        <v>0.0008136574074074074</v>
      </c>
      <c r="L37" s="10"/>
      <c r="M37" s="10">
        <v>0.0007939814814814814</v>
      </c>
      <c r="N37" s="10"/>
      <c r="O37" s="11">
        <v>0.0005462962962962962</v>
      </c>
      <c r="P37" s="12">
        <v>0.0008333333333333334</v>
      </c>
      <c r="Q37" s="11">
        <v>0.0005462962962962962</v>
      </c>
      <c r="R37" s="15">
        <v>0.0008333333333333334</v>
      </c>
      <c r="S37" s="11">
        <v>0.0005462962962962962</v>
      </c>
      <c r="T37" s="10"/>
      <c r="U37" s="13">
        <v>0.0005914351851851852</v>
      </c>
      <c r="V37" s="10">
        <v>0.0005810185185185185</v>
      </c>
      <c r="W37" s="13">
        <v>0.0005787037037037037</v>
      </c>
      <c r="X37" s="10">
        <v>0.0005590277777777778</v>
      </c>
      <c r="Y37" s="13">
        <v>0.0006030092592592592</v>
      </c>
      <c r="Z37" s="10">
        <v>0.0005497685185185184</v>
      </c>
      <c r="AA37" s="14">
        <f>K37+M37+O37+P37+Q37+R37+S37+U37+V37+W37+X37+Y37+Z37</f>
        <v>0.008376157407407409</v>
      </c>
      <c r="AB37" s="10">
        <f>J37*AA37</f>
        <v>0.008208634259259261</v>
      </c>
      <c r="AC37" s="28">
        <v>59</v>
      </c>
    </row>
    <row r="38" spans="1:29" ht="15">
      <c r="A38" s="2">
        <v>2</v>
      </c>
      <c r="B38" s="24">
        <v>60</v>
      </c>
      <c r="C38" s="25" t="s">
        <v>129</v>
      </c>
      <c r="D38" s="25" t="s">
        <v>129</v>
      </c>
      <c r="E38" s="25" t="s">
        <v>93</v>
      </c>
      <c r="F38" s="25">
        <v>127</v>
      </c>
      <c r="G38" s="27">
        <v>1288</v>
      </c>
      <c r="H38" s="25">
        <v>1972</v>
      </c>
      <c r="I38" s="27" t="s">
        <v>128</v>
      </c>
      <c r="J38" s="32">
        <v>1</v>
      </c>
      <c r="K38" s="10">
        <v>0.0007858796296296298</v>
      </c>
      <c r="L38" s="10"/>
      <c r="M38" s="10">
        <v>0.0007951388888888888</v>
      </c>
      <c r="N38" s="10"/>
      <c r="O38" s="11">
        <v>0.000548611111111111</v>
      </c>
      <c r="P38" s="12">
        <v>0.0008368055555555556</v>
      </c>
      <c r="Q38" s="11">
        <v>0.0005370370370370369</v>
      </c>
      <c r="R38" s="12">
        <v>0.0008425925925925927</v>
      </c>
      <c r="S38" s="11">
        <v>0.0005462962962962962</v>
      </c>
      <c r="T38" s="10"/>
      <c r="U38" s="13">
        <v>0.0005995370370370371</v>
      </c>
      <c r="V38" s="10">
        <v>0.0005625</v>
      </c>
      <c r="W38" s="13">
        <v>0.000587962962962963</v>
      </c>
      <c r="X38" s="10">
        <v>0.0005335648148148147</v>
      </c>
      <c r="Y38" s="13">
        <v>0.0005960648148148148</v>
      </c>
      <c r="Z38" s="10">
        <v>0.0005497685185185184</v>
      </c>
      <c r="AA38" s="14">
        <f>K38+M38+O38+P38+Q38+R38+S38+U38+V38+W38+X38+Y38+Z38</f>
        <v>0.00832175925925926</v>
      </c>
      <c r="AB38" s="10">
        <f>J38*AA38</f>
        <v>0.00832175925925926</v>
      </c>
      <c r="AC38" s="28">
        <v>60</v>
      </c>
    </row>
    <row r="39" spans="2:29" ht="15">
      <c r="B39" s="24">
        <v>61</v>
      </c>
      <c r="C39" s="25" t="s">
        <v>42</v>
      </c>
      <c r="D39" s="25" t="s">
        <v>130</v>
      </c>
      <c r="E39" s="25" t="s">
        <v>60</v>
      </c>
      <c r="F39" s="26" t="s">
        <v>131</v>
      </c>
      <c r="G39" s="27">
        <v>1298</v>
      </c>
      <c r="H39" s="25">
        <v>1975</v>
      </c>
      <c r="I39" s="27" t="s">
        <v>128</v>
      </c>
      <c r="J39" s="32">
        <v>0.98</v>
      </c>
      <c r="K39" s="10">
        <v>0.0009444444444444444</v>
      </c>
      <c r="L39" s="10"/>
      <c r="M39" s="10">
        <v>0.0009409722222222222</v>
      </c>
      <c r="N39" s="10"/>
      <c r="O39" s="11">
        <v>0.0006863425925925926</v>
      </c>
      <c r="P39" s="12"/>
      <c r="Q39" s="11"/>
      <c r="R39" s="12" t="s">
        <v>14</v>
      </c>
      <c r="S39" s="11"/>
      <c r="T39" s="10"/>
      <c r="U39" s="13"/>
      <c r="V39" s="10"/>
      <c r="W39" s="13"/>
      <c r="X39" s="10"/>
      <c r="Y39" s="13"/>
      <c r="Z39" s="10"/>
      <c r="AA39" s="14" t="s">
        <v>15</v>
      </c>
      <c r="AB39" s="10" t="s">
        <v>15</v>
      </c>
      <c r="AC39" s="28">
        <v>61</v>
      </c>
    </row>
    <row r="40" spans="2:29" ht="15">
      <c r="B40" s="24">
        <v>62</v>
      </c>
      <c r="C40" s="25" t="s">
        <v>132</v>
      </c>
      <c r="D40" s="25" t="s">
        <v>133</v>
      </c>
      <c r="E40" s="25" t="s">
        <v>93</v>
      </c>
      <c r="F40" s="26" t="s">
        <v>134</v>
      </c>
      <c r="G40" s="27">
        <v>1200</v>
      </c>
      <c r="H40" s="25">
        <v>1968</v>
      </c>
      <c r="I40" s="27" t="s">
        <v>128</v>
      </c>
      <c r="J40" s="32">
        <v>0.96</v>
      </c>
      <c r="K40" s="10">
        <v>0.0009351851851851853</v>
      </c>
      <c r="L40" s="10"/>
      <c r="M40" s="10">
        <v>0.000980324074074074</v>
      </c>
      <c r="N40" s="10"/>
      <c r="O40" s="11">
        <v>0.0006759259259259258</v>
      </c>
      <c r="P40" s="12"/>
      <c r="Q40" s="11"/>
      <c r="R40" s="12" t="s">
        <v>14</v>
      </c>
      <c r="S40" s="11"/>
      <c r="T40" s="10"/>
      <c r="U40" s="13"/>
      <c r="V40" s="10"/>
      <c r="W40" s="13"/>
      <c r="X40" s="10"/>
      <c r="Y40" s="13"/>
      <c r="Z40" s="10"/>
      <c r="AA40" s="14" t="s">
        <v>15</v>
      </c>
      <c r="AB40" s="10" t="s">
        <v>15</v>
      </c>
      <c r="AC40" s="28">
        <v>62</v>
      </c>
    </row>
  </sheetData>
  <sheetProtection/>
  <mergeCells count="3">
    <mergeCell ref="E1:F1"/>
    <mergeCell ref="B2:C2"/>
    <mergeCell ref="B17:C17"/>
  </mergeCells>
  <printOptions horizontalCentered="1" verticalCentered="1"/>
  <pageMargins left="0.5902777777777778" right="0.5902777777777778" top="1.457638888888889" bottom="1.1638888888888888" header="0.7875" footer="0.7875"/>
  <pageSetup fitToHeight="1" fitToWidth="1" horizontalDpi="300" verticalDpi="300" orientation="landscape" paperSize="9" scale="60" r:id="rId1"/>
  <headerFooter alignWithMargins="0">
    <oddHeader>&amp;C&amp;"Arial,Pogrubiony"&amp;12Wyniki w Klasach Classicauto Rally Dębica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2009-09-12T19:46:45Z</cp:lastPrinted>
  <dcterms:created xsi:type="dcterms:W3CDTF">2009-09-12T19:03:09Z</dcterms:created>
  <dcterms:modified xsi:type="dcterms:W3CDTF">2009-09-13T12:53:12Z</dcterms:modified>
  <cp:category/>
  <cp:version/>
  <cp:contentType/>
  <cp:contentStatus/>
</cp:coreProperties>
</file>